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wesha.das\Desktop\"/>
    </mc:Choice>
  </mc:AlternateContent>
  <xr:revisionPtr revIDLastSave="0" documentId="13_ncr:1_{5FB35A9C-93AE-421B-8FDE-E29893D71B92}" xr6:coauthVersionLast="47" xr6:coauthVersionMax="47" xr10:uidLastSave="{00000000-0000-0000-0000-000000000000}"/>
  <bookViews>
    <workbookView xWindow="-120" yWindow="-120" windowWidth="20730" windowHeight="11160" xr2:uid="{FAEDA445-87E7-44AB-93B2-60FDFDF2EA58}"/>
  </bookViews>
  <sheets>
    <sheet name="Menu" sheetId="6" r:id="rId1"/>
    <sheet name="Sheet1" sheetId="8" state="hidden" r:id="rId2"/>
    <sheet name="How to Use This Template" sheetId="7" r:id="rId3"/>
    <sheet name="Dashboard" sheetId="4" r:id="rId4"/>
    <sheet name="Vendor Scoring Template" sheetId="1" r:id="rId5"/>
    <sheet name="Sheet2" sheetId="2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4" l="1"/>
  <c r="G7" i="4"/>
  <c r="E7" i="4"/>
  <c r="D7" i="4"/>
  <c r="F45" i="1"/>
  <c r="D10" i="4" s="1"/>
  <c r="F38" i="1"/>
  <c r="D8" i="4" s="1"/>
  <c r="F14" i="1"/>
  <c r="I14" i="1"/>
  <c r="R80" i="1"/>
  <c r="H9" i="4" s="1"/>
  <c r="O80" i="1"/>
  <c r="G9" i="4" s="1"/>
  <c r="L80" i="1"/>
  <c r="F9" i="4" s="1"/>
  <c r="I80" i="1"/>
  <c r="F80" i="1"/>
  <c r="D9" i="4" s="1"/>
  <c r="R72" i="1"/>
  <c r="H14" i="4" s="1"/>
  <c r="O72" i="1"/>
  <c r="G14" i="4" s="1"/>
  <c r="L72" i="1"/>
  <c r="F14" i="4" s="1"/>
  <c r="I72" i="1"/>
  <c r="E14" i="4" s="1"/>
  <c r="F72" i="1"/>
  <c r="D14" i="4" s="1"/>
  <c r="R63" i="1"/>
  <c r="H13" i="4" s="1"/>
  <c r="O63" i="1"/>
  <c r="G13" i="4" s="1"/>
  <c r="L63" i="1"/>
  <c r="F13" i="4" s="1"/>
  <c r="I63" i="1"/>
  <c r="E13" i="4" s="1"/>
  <c r="F63" i="1"/>
  <c r="D13" i="4" s="1"/>
  <c r="F57" i="1"/>
  <c r="D12" i="4" s="1"/>
  <c r="R57" i="1"/>
  <c r="H12" i="4" s="1"/>
  <c r="O57" i="1"/>
  <c r="G12" i="4" s="1"/>
  <c r="L57" i="1"/>
  <c r="F12" i="4" s="1"/>
  <c r="I57" i="1"/>
  <c r="E12" i="4" s="1"/>
  <c r="R51" i="1"/>
  <c r="H11" i="4" s="1"/>
  <c r="O51" i="1"/>
  <c r="G11" i="4" s="1"/>
  <c r="L51" i="1"/>
  <c r="F11" i="4" s="1"/>
  <c r="I51" i="1"/>
  <c r="E11" i="4" s="1"/>
  <c r="F51" i="1"/>
  <c r="D11" i="4" s="1"/>
  <c r="R45" i="1"/>
  <c r="H10" i="4" s="1"/>
  <c r="O45" i="1"/>
  <c r="G10" i="4" s="1"/>
  <c r="L45" i="1"/>
  <c r="F10" i="4" s="1"/>
  <c r="I45" i="1"/>
  <c r="E10" i="4" s="1"/>
  <c r="R14" i="1"/>
  <c r="O14" i="1"/>
  <c r="L14" i="1"/>
  <c r="F7" i="4" s="1"/>
  <c r="R38" i="1"/>
  <c r="H8" i="4" s="1"/>
  <c r="O38" i="1"/>
  <c r="G8" i="4" s="1"/>
  <c r="L38" i="1"/>
  <c r="F8" i="4" s="1"/>
  <c r="I38" i="1"/>
  <c r="E8" i="4" s="1"/>
  <c r="F81" i="1" l="1"/>
  <c r="D15" i="4"/>
  <c r="O81" i="1"/>
  <c r="R81" i="1"/>
  <c r="L81" i="1"/>
  <c r="F15" i="4"/>
  <c r="G15" i="4"/>
  <c r="I81" i="1"/>
  <c r="E9" i="4"/>
  <c r="E15" i="4" s="1"/>
  <c r="H15" i="4"/>
</calcChain>
</file>

<file path=xl/sharedStrings.xml><?xml version="1.0" encoding="utf-8"?>
<sst xmlns="http://schemas.openxmlformats.org/spreadsheetml/2006/main" count="452" uniqueCount="126">
  <si>
    <t>HighRadius</t>
  </si>
  <si>
    <t>Vendor 2</t>
  </si>
  <si>
    <t>Solution 2</t>
  </si>
  <si>
    <t>Vendor 3</t>
  </si>
  <si>
    <t>Solution 3</t>
  </si>
  <si>
    <t>Vendor 4</t>
  </si>
  <si>
    <t>Solution 4</t>
  </si>
  <si>
    <t>Vendor 5</t>
  </si>
  <si>
    <t>Solution 5</t>
  </si>
  <si>
    <t>Weightage</t>
  </si>
  <si>
    <t>Cloud Hosted</t>
  </si>
  <si>
    <t>On-Premise</t>
  </si>
  <si>
    <t>Remarks, If Any</t>
  </si>
  <si>
    <t>Type of Hosting</t>
  </si>
  <si>
    <t>Ease of drilling down to transaction level detail in the dashboard</t>
  </si>
  <si>
    <t>Functionality/Features/Technology</t>
  </si>
  <si>
    <t>Permission settings should be role based and configurable</t>
  </si>
  <si>
    <t>ERPs</t>
  </si>
  <si>
    <t>TMS</t>
  </si>
  <si>
    <t>Banks</t>
  </si>
  <si>
    <t>Other Financial Systems</t>
  </si>
  <si>
    <t>Custom Integrations</t>
  </si>
  <si>
    <t>Pricing</t>
  </si>
  <si>
    <t>Implementation</t>
  </si>
  <si>
    <t>Trainings Provided</t>
  </si>
  <si>
    <t>Customer Support</t>
  </si>
  <si>
    <t>Miscellaneous items</t>
  </si>
  <si>
    <t>Total integration score</t>
  </si>
  <si>
    <t>Total functionality score</t>
  </si>
  <si>
    <t>Total pricing score</t>
  </si>
  <si>
    <t>Total implementation score</t>
  </si>
  <si>
    <t>Total training score</t>
  </si>
  <si>
    <t>Total customer support score</t>
  </si>
  <si>
    <t>Total misc score</t>
  </si>
  <si>
    <t>Vendor Logo 1</t>
  </si>
  <si>
    <t>Vendor Logo 5</t>
  </si>
  <si>
    <t>Vendor Logo 4</t>
  </si>
  <si>
    <t>Vendor Logo 3</t>
  </si>
  <si>
    <t>Vendor Logo 2</t>
  </si>
  <si>
    <t>Y</t>
  </si>
  <si>
    <t>N</t>
  </si>
  <si>
    <t>P</t>
  </si>
  <si>
    <t>Total hosting score</t>
  </si>
  <si>
    <t>Vendor Name</t>
  </si>
  <si>
    <t>Total</t>
  </si>
  <si>
    <t>Go to Vendor Scoring Template</t>
  </si>
  <si>
    <t>Total Score</t>
  </si>
  <si>
    <t>Parameter/Solution Name</t>
  </si>
  <si>
    <t>Implementation Score</t>
  </si>
  <si>
    <t>Training Score</t>
  </si>
  <si>
    <t>Customer Support Score</t>
  </si>
  <si>
    <t>Misc Score</t>
  </si>
  <si>
    <t>Total Feature Score</t>
  </si>
  <si>
    <t>Pricing Score</t>
  </si>
  <si>
    <t>Cloud-based/On-Premise</t>
  </si>
  <si>
    <t>Integrations Score</t>
  </si>
  <si>
    <t>How to Use This Template</t>
  </si>
  <si>
    <t>1. Populate the Vendor Scoring sheet with the details of the score you have identified for the given set of heads and sub-heads for various vendors.</t>
  </si>
  <si>
    <t>3. Repeat step 2 for all the other vendors, and you will be able to view the cumulative total of each of the vendors separately.</t>
  </si>
  <si>
    <t>4. Gain valuable insights by viewing a summary of vendor sub-heads and totals, aiding informed decision-making tailored to your business requirements.</t>
  </si>
  <si>
    <t>l</t>
  </si>
  <si>
    <t xml:space="preserve">2. Post completion of score population for all the heads, it will automatically compute sub-head totals, followed by displaying the cumulative vendor score.
</t>
  </si>
  <si>
    <t>Present (Yes -Y, No -N, Possible - P</t>
  </si>
  <si>
    <r>
      <rPr>
        <b/>
        <sz val="10.5"/>
        <color theme="1"/>
        <rFont val="Century Gothic"/>
        <family val="2"/>
      </rPr>
      <t>Vendor Name
Solution Name
Logo</t>
    </r>
    <r>
      <rPr>
        <sz val="10.5"/>
        <color theme="1"/>
        <rFont val="Century Gothic"/>
        <family val="2"/>
      </rPr>
      <t xml:space="preserve">
</t>
    </r>
  </si>
  <si>
    <r>
      <t xml:space="preserve">               </t>
    </r>
    <r>
      <rPr>
        <b/>
        <sz val="20"/>
        <color theme="1"/>
        <rFont val="Century Gothic"/>
        <family val="2"/>
      </rPr>
      <t>Vendor Evaluation Scorecard</t>
    </r>
    <r>
      <rPr>
        <b/>
        <sz val="22"/>
        <color theme="1"/>
        <rFont val="Century Gothic"/>
        <family val="2"/>
      </rPr>
      <t xml:space="preserve">    </t>
    </r>
    <r>
      <rPr>
        <b/>
        <sz val="22"/>
        <color theme="1"/>
        <rFont val="Calibri"/>
        <family val="2"/>
        <scheme val="minor"/>
      </rPr>
      <t xml:space="preserve">           </t>
    </r>
  </si>
  <si>
    <t>Vendor Evaluation Dashboard</t>
  </si>
  <si>
    <t>Vendor Scoring Template</t>
  </si>
  <si>
    <t>Color Coding</t>
  </si>
  <si>
    <t>&lt;160</t>
  </si>
  <si>
    <t>Red</t>
  </si>
  <si>
    <t>Yellow</t>
  </si>
  <si>
    <t>Green</t>
  </si>
  <si>
    <t>&gt;160</t>
  </si>
  <si>
    <t>&gt;230</t>
  </si>
  <si>
    <t>Conclusion</t>
  </si>
  <si>
    <t>Not So Good</t>
  </si>
  <si>
    <t>Okay</t>
  </si>
  <si>
    <t>Best</t>
  </si>
  <si>
    <t>Is maintenance schedule included in SLA?</t>
  </si>
  <si>
    <t>Do you provide resources to facilitate a phased implementation?</t>
  </si>
  <si>
    <t xml:space="preserve">Do you have a standard implementation plan? </t>
  </si>
  <si>
    <t>Do you provide training during installation for various different types of area?</t>
  </si>
  <si>
    <t>Are releases, patches, upgrades, and updates release often?</t>
  </si>
  <si>
    <t xml:space="preserve">Are full-time technical resources available for customer support? </t>
  </si>
  <si>
    <t>Do you provide a single support account representative who manages customer support requests?</t>
  </si>
  <si>
    <t>Are the back-ups encrypted?</t>
  </si>
  <si>
    <t>Do you have an alignment with the NIST Cybersecurity Framework?</t>
  </si>
  <si>
    <t>Do you have a shorter customer query TAT?</t>
  </si>
  <si>
    <t xml:space="preserve">Dashboards and reporting for business insights to help in decision making </t>
  </si>
  <si>
    <t>Do you have any separate implementation charges?</t>
  </si>
  <si>
    <t>Do you provide live online training sessions?</t>
  </si>
  <si>
    <t>Do you provide online training course series?</t>
  </si>
  <si>
    <t>Do you provide in-person training?</t>
  </si>
  <si>
    <t xml:space="preserve">Do you provide SSO with MFA? - TMS should come delivered with Single Sign-on (SSO) capabilities with Multi-factor Authentication (MFA). </t>
  </si>
  <si>
    <t>Do you support multiple ERPs?</t>
  </si>
  <si>
    <t>Do you have a shorter grievance redressal time?</t>
  </si>
  <si>
    <t>Do you provide standard or approximate implementation timeline?</t>
  </si>
  <si>
    <t>Do you have 24/7 customer support availability?</t>
  </si>
  <si>
    <t>Do you have data migration charges?</t>
  </si>
  <si>
    <t>Do you have monthly or annual charges?</t>
  </si>
  <si>
    <t>Do you have maintenance charges?</t>
  </si>
  <si>
    <t>Is there a limitation on product usage based on cost/pricing?</t>
  </si>
  <si>
    <t xml:space="preserve">Do you provide a service pack contract? </t>
  </si>
  <si>
    <t>Integrations Supported (via different protocols/connectors)</t>
  </si>
  <si>
    <t>Dashboard Comparison of Accounts Payable Automation Softwares</t>
  </si>
  <si>
    <t>Accounts Payable</t>
  </si>
  <si>
    <t>Automated invoice processing</t>
  </si>
  <si>
    <t>Automated data ingestion</t>
  </si>
  <si>
    <t>Splitting and merging of multi-page invoices</t>
  </si>
  <si>
    <t>Three-way matching</t>
  </si>
  <si>
    <t>Organize/Classify AP inbox and create action items</t>
  </si>
  <si>
    <t>Drill-down the AP workspace on multi-entity, multi-ERP, multi-currency, multi-cost centres</t>
  </si>
  <si>
    <t>Aggregates invoices from multiple channels - AP inbox, SFTP, e-invoice networks, supplier portal</t>
  </si>
  <si>
    <t>Captures data points from header-level, line-level and summary level</t>
  </si>
  <si>
    <t>Auto-code PO/Non PO invoices to GL account and other accounting dimenesions (cost centre, department, business unit, projects etc.)</t>
  </si>
  <si>
    <t>Splitting of line amount across multiple dimensions by percentage or amount</t>
  </si>
  <si>
    <t>Multi-PO invoice matching</t>
  </si>
  <si>
    <t>Invoice data enrichment - Eg. Calculate due date based on payment terms</t>
  </si>
  <si>
    <t>Interpret email intent and recommend a GenAI-powered draft response</t>
  </si>
  <si>
    <t>Identification of potential duplicate invoices and highlight anomalies</t>
  </si>
  <si>
    <t>Collaborative workflow engine to seek inputs from procurement/receiving teams and resolve exceptions</t>
  </si>
  <si>
    <t>Ability to customize and configure the dashboard view to accommodate specific KPIs</t>
  </si>
  <si>
    <t>Ability to configure auto-invoice approvals, threshold based conditional approvals, exception resolution approvals and adhoc approvals</t>
  </si>
  <si>
    <t>Ability to perform AP ledger reconciliation, AP accruals and journal entry posting</t>
  </si>
  <si>
    <t>Do you support POS systems?</t>
  </si>
  <si>
    <t>Built-in advanced analytics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</si>
</sst>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C7500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22"/>
      <color rgb="FFE07D10"/>
      <name val="Century Gothic"/>
      <family val="2"/>
    </font>
    <font>
      <sz val="10.5"/>
      <color theme="1"/>
      <name val="Century Gothic"/>
      <family val="2"/>
    </font>
    <font>
      <b/>
      <sz val="10.5"/>
      <color theme="1"/>
      <name val="Century Gothic"/>
      <family val="2"/>
    </font>
    <font>
      <b/>
      <sz val="22"/>
      <color theme="1"/>
      <name val="Century Gothic"/>
      <family val="2"/>
    </font>
    <font>
      <b/>
      <sz val="20"/>
      <color theme="1"/>
      <name val="Century Gothic"/>
      <family val="2"/>
    </font>
    <font>
      <b/>
      <sz val="20"/>
      <color rgb="FFE07D10"/>
      <name val="Century Gothic"/>
      <family val="2"/>
    </font>
    <font>
      <b/>
      <u/>
      <sz val="14"/>
      <color rgb="FF00B0F0"/>
      <name val="Calibri"/>
      <family val="2"/>
      <scheme val="minor"/>
    </font>
    <font>
      <b/>
      <u/>
      <sz val="12"/>
      <color rgb="FF00B0F0"/>
      <name val="Century Gothic"/>
      <family val="2"/>
    </font>
    <font>
      <b/>
      <sz val="11"/>
      <color theme="1"/>
      <name val="Century Gothic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CCCC"/>
        <bgColor rgb="FFCCCCCC"/>
      </patternFill>
    </fill>
    <fill>
      <patternFill patternType="solid">
        <fgColor rgb="FFFC75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5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thick">
        <color rgb="FF999999"/>
      </right>
      <top style="medium">
        <color rgb="FFCCCCCC"/>
      </top>
      <bottom style="medium">
        <color rgb="FFCCCCCC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5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6" fillId="0" borderId="15" xfId="0" applyFont="1" applyBorder="1" applyAlignment="1">
      <alignment horizontal="center" vertical="center"/>
    </xf>
    <xf numFmtId="0" fontId="0" fillId="0" borderId="12" xfId="0" applyBorder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3" xfId="0" applyBorder="1"/>
    <xf numFmtId="0" fontId="4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0" fillId="0" borderId="19" xfId="0" applyBorder="1"/>
    <xf numFmtId="0" fontId="0" fillId="0" borderId="20" xfId="0" applyBorder="1"/>
    <xf numFmtId="0" fontId="7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5" borderId="0" xfId="0" applyFill="1"/>
    <xf numFmtId="0" fontId="8" fillId="5" borderId="0" xfId="0" applyFont="1" applyFill="1" applyAlignment="1">
      <alignment vertical="center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9" fontId="6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8" xfId="0" applyBorder="1"/>
    <xf numFmtId="0" fontId="16" fillId="8" borderId="37" xfId="0" applyFont="1" applyFill="1" applyBorder="1" applyAlignment="1">
      <alignment horizontal="center"/>
    </xf>
    <xf numFmtId="0" fontId="16" fillId="9" borderId="37" xfId="0" applyFont="1" applyFill="1" applyBorder="1" applyAlignment="1">
      <alignment horizontal="center"/>
    </xf>
    <xf numFmtId="0" fontId="16" fillId="7" borderId="37" xfId="0" applyFont="1" applyFill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4" fillId="0" borderId="2" xfId="0" applyFont="1" applyBorder="1"/>
    <xf numFmtId="0" fontId="4" fillId="0" borderId="1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10" borderId="37" xfId="0" applyFont="1" applyFill="1" applyBorder="1" applyAlignment="1">
      <alignment horizontal="center"/>
    </xf>
    <xf numFmtId="0" fontId="15" fillId="6" borderId="31" xfId="1" applyFont="1" applyFill="1" applyBorder="1" applyAlignment="1">
      <alignment horizontal="center" vertical="center"/>
    </xf>
    <xf numFmtId="0" fontId="14" fillId="6" borderId="32" xfId="1" applyFont="1" applyFill="1" applyBorder="1" applyAlignment="1">
      <alignment horizontal="center" vertical="center"/>
    </xf>
    <xf numFmtId="0" fontId="14" fillId="6" borderId="33" xfId="1" applyFont="1" applyFill="1" applyBorder="1" applyAlignment="1">
      <alignment horizontal="center" vertical="center"/>
    </xf>
    <xf numFmtId="0" fontId="14" fillId="6" borderId="34" xfId="1" applyFont="1" applyFill="1" applyBorder="1" applyAlignment="1">
      <alignment horizontal="center" vertical="center"/>
    </xf>
    <xf numFmtId="0" fontId="14" fillId="6" borderId="35" xfId="1" applyFont="1" applyFill="1" applyBorder="1" applyAlignment="1">
      <alignment horizontal="center" vertical="center"/>
    </xf>
    <xf numFmtId="0" fontId="14" fillId="6" borderId="36" xfId="1" applyFont="1" applyFill="1" applyBorder="1" applyAlignment="1">
      <alignment horizontal="center" vertical="center"/>
    </xf>
    <xf numFmtId="0" fontId="2" fillId="6" borderId="32" xfId="1" applyFill="1" applyBorder="1" applyAlignment="1">
      <alignment horizontal="center" vertical="center"/>
    </xf>
    <xf numFmtId="0" fontId="2" fillId="6" borderId="33" xfId="1" applyFill="1" applyBorder="1" applyAlignment="1">
      <alignment horizontal="center" vertical="center"/>
    </xf>
    <xf numFmtId="0" fontId="2" fillId="6" borderId="34" xfId="1" applyFill="1" applyBorder="1" applyAlignment="1">
      <alignment horizontal="center" vertical="center"/>
    </xf>
    <xf numFmtId="0" fontId="2" fillId="6" borderId="35" xfId="1" applyFill="1" applyBorder="1" applyAlignment="1">
      <alignment horizontal="center" vertical="center"/>
    </xf>
    <xf numFmtId="0" fontId="2" fillId="6" borderId="36" xfId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2" fillId="0" borderId="37" xfId="1" applyBorder="1" applyAlignment="1">
      <alignment horizontal="center"/>
    </xf>
    <xf numFmtId="0" fontId="2" fillId="0" borderId="4" xfId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7" xfId="0" applyFont="1" applyBorder="1" applyAlignment="1">
      <alignment wrapText="1"/>
    </xf>
    <xf numFmtId="0" fontId="9" fillId="0" borderId="7" xfId="0" applyFont="1" applyBorder="1"/>
    <xf numFmtId="0" fontId="9" fillId="0" borderId="3" xfId="0" applyFont="1" applyBorder="1"/>
    <xf numFmtId="0" fontId="0" fillId="0" borderId="6" xfId="0" applyBorder="1"/>
    <xf numFmtId="0" fontId="0" fillId="0" borderId="7" xfId="0" applyBorder="1"/>
    <xf numFmtId="0" fontId="9" fillId="0" borderId="8" xfId="0" applyFont="1" applyBorder="1"/>
    <xf numFmtId="0" fontId="4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lor theme="0"/>
      </font>
      <fill>
        <patternFill patternType="solid">
          <fgColor rgb="FF34A853"/>
          <bgColor rgb="FF34A853"/>
        </patternFill>
      </fill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bottom style="thin">
          <color theme="0"/>
        </bottom>
      </border>
    </dxf>
    <dxf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pages.highradius.com/hubfs/highradius.com/datasheet/Sep2024_Accounts%20Payable.pdf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highradius.com/software/accounts-payable/demo-request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Vendor Scoring Template'!A1"/><Relationship Id="rId2" Type="http://schemas.openxmlformats.org/officeDocument/2006/relationships/hyperlink" Target="#DashBoard!A1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ow to Use This Template'!A1"/><Relationship Id="rId2" Type="http://schemas.openxmlformats.org/officeDocument/2006/relationships/hyperlink" Target="#Menu!A1"/><Relationship Id="rId1" Type="http://schemas.openxmlformats.org/officeDocument/2006/relationships/image" Target="../media/image4.png"/><Relationship Id="rId4" Type="http://schemas.openxmlformats.org/officeDocument/2006/relationships/hyperlink" Target="#'Vendor Scoring Template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How to Use This Template'!A1"/><Relationship Id="rId2" Type="http://schemas.openxmlformats.org/officeDocument/2006/relationships/image" Target="../media/image6.svg"/><Relationship Id="rId1" Type="http://schemas.openxmlformats.org/officeDocument/2006/relationships/image" Target="../media/image5.png"/><Relationship Id="rId5" Type="http://schemas.openxmlformats.org/officeDocument/2006/relationships/hyperlink" Target="#DashBoard!A1"/><Relationship Id="rId4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515938</xdr:colOff>
      <xdr:row>0</xdr:row>
      <xdr:rowOff>92604</xdr:rowOff>
    </xdr:from>
    <xdr:to>
      <xdr:col>21</xdr:col>
      <xdr:colOff>23360</xdr:colOff>
      <xdr:row>20</xdr:row>
      <xdr:rowOff>92605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A713A74-E370-A135-4A34-3E90AF039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0521" y="92604"/>
          <a:ext cx="9244089" cy="3743855"/>
        </a:xfrm>
        <a:prstGeom prst="rect">
          <a:avLst/>
        </a:prstGeom>
      </xdr:spPr>
    </xdr:pic>
    <xdr:clientData/>
  </xdr:twoCellAnchor>
  <xdr:twoCellAnchor editAs="oneCell">
    <xdr:from>
      <xdr:col>0</xdr:col>
      <xdr:colOff>66145</xdr:colOff>
      <xdr:row>20</xdr:row>
      <xdr:rowOff>171980</xdr:rowOff>
    </xdr:from>
    <xdr:to>
      <xdr:col>13</xdr:col>
      <xdr:colOff>165628</xdr:colOff>
      <xdr:row>33</xdr:row>
      <xdr:rowOff>50652</xdr:rowOff>
    </xdr:to>
    <xdr:pic>
      <xdr:nvPicPr>
        <xdr:cNvPr id="8" name="Pictur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8A38A3-0E7E-1FC7-619C-3F9379BDA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45" y="3915834"/>
          <a:ext cx="7772400" cy="2286381"/>
        </a:xfrm>
        <a:prstGeom prst="rect">
          <a:avLst/>
        </a:prstGeom>
      </xdr:spPr>
    </xdr:pic>
    <xdr:clientData/>
  </xdr:twoCellAnchor>
  <xdr:twoCellAnchor editAs="oneCell">
    <xdr:from>
      <xdr:col>13</xdr:col>
      <xdr:colOff>231769</xdr:colOff>
      <xdr:row>20</xdr:row>
      <xdr:rowOff>171980</xdr:rowOff>
    </xdr:from>
    <xdr:to>
      <xdr:col>28</xdr:col>
      <xdr:colOff>325155</xdr:colOff>
      <xdr:row>32</xdr:row>
      <xdr:rowOff>39688</xdr:rowOff>
    </xdr:to>
    <xdr:pic>
      <xdr:nvPicPr>
        <xdr:cNvPr id="10" name="Picture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57B0432-B0E9-592E-6F89-E34C457D6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4686" y="3915834"/>
          <a:ext cx="9221511" cy="2090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7</xdr:row>
      <xdr:rowOff>314325</xdr:rowOff>
    </xdr:from>
    <xdr:to>
      <xdr:col>8</xdr:col>
      <xdr:colOff>57150</xdr:colOff>
      <xdr:row>9</xdr:row>
      <xdr:rowOff>66676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90925" y="3457575"/>
          <a:ext cx="1343025" cy="514351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</a:t>
          </a:r>
          <a:r>
            <a:rPr lang="en-US" sz="1100" b="1" baseline="0"/>
            <a:t> to Menu</a:t>
          </a:r>
          <a:endParaRPr lang="en-US" sz="1100" b="1"/>
        </a:p>
      </xdr:txBody>
    </xdr:sp>
    <xdr:clientData/>
  </xdr:twoCellAnchor>
  <xdr:twoCellAnchor>
    <xdr:from>
      <xdr:col>8</xdr:col>
      <xdr:colOff>200025</xdr:colOff>
      <xdr:row>7</xdr:row>
      <xdr:rowOff>323850</xdr:rowOff>
    </xdr:from>
    <xdr:to>
      <xdr:col>10</xdr:col>
      <xdr:colOff>388247</xdr:colOff>
      <xdr:row>9</xdr:row>
      <xdr:rowOff>80631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076825" y="3467100"/>
          <a:ext cx="1407422" cy="518781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Dashboard</a:t>
          </a:r>
          <a:r>
            <a:rPr lang="en-US" sz="1100" b="1" baseline="0"/>
            <a:t> View</a:t>
          </a:r>
          <a:endParaRPr lang="en-US" sz="1100" b="1"/>
        </a:p>
      </xdr:txBody>
    </xdr:sp>
    <xdr:clientData/>
  </xdr:twoCellAnchor>
  <xdr:twoCellAnchor>
    <xdr:from>
      <xdr:col>10</xdr:col>
      <xdr:colOff>523875</xdr:colOff>
      <xdr:row>7</xdr:row>
      <xdr:rowOff>314325</xdr:rowOff>
    </xdr:from>
    <xdr:to>
      <xdr:col>13</xdr:col>
      <xdr:colOff>38101</xdr:colOff>
      <xdr:row>9</xdr:row>
      <xdr:rowOff>76201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619875" y="3457575"/>
          <a:ext cx="1343026" cy="523876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Vendor</a:t>
          </a:r>
          <a:r>
            <a:rPr lang="en-US" sz="1100" b="1" baseline="0"/>
            <a:t> Scoring Template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128819</xdr:colOff>
      <xdr:row>0</xdr:row>
      <xdr:rowOff>130817</xdr:rowOff>
    </xdr:from>
    <xdr:ext cx="1509481" cy="507358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819" y="130817"/>
          <a:ext cx="1509481" cy="507358"/>
        </a:xfrm>
        <a:prstGeom prst="rect">
          <a:avLst/>
        </a:prstGeom>
        <a:noFill/>
      </xdr:spPr>
    </xdr:pic>
    <xdr:clientData fLocksWithSheet="0"/>
  </xdr:oneCellAnchor>
  <xdr:twoCellAnchor>
    <xdr:from>
      <xdr:col>8</xdr:col>
      <xdr:colOff>219074</xdr:colOff>
      <xdr:row>0</xdr:row>
      <xdr:rowOff>161926</xdr:rowOff>
    </xdr:from>
    <xdr:to>
      <xdr:col>9</xdr:col>
      <xdr:colOff>333374</xdr:colOff>
      <xdr:row>3</xdr:row>
      <xdr:rowOff>95251</xdr:rowOff>
    </xdr:to>
    <xdr:sp macro="[0]!RectangleRoundedCorners2_Click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972549" y="161926"/>
          <a:ext cx="1076325" cy="533400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</a:t>
          </a:r>
          <a:r>
            <a:rPr lang="en-US" sz="1100" b="1" baseline="0"/>
            <a:t> to Menu</a:t>
          </a:r>
          <a:endParaRPr lang="en-US" sz="1100" b="1"/>
        </a:p>
      </xdr:txBody>
    </xdr:sp>
    <xdr:clientData/>
  </xdr:twoCellAnchor>
  <xdr:twoCellAnchor>
    <xdr:from>
      <xdr:col>9</xdr:col>
      <xdr:colOff>466725</xdr:colOff>
      <xdr:row>0</xdr:row>
      <xdr:rowOff>152399</xdr:rowOff>
    </xdr:from>
    <xdr:to>
      <xdr:col>10</xdr:col>
      <xdr:colOff>571500</xdr:colOff>
      <xdr:row>3</xdr:row>
      <xdr:rowOff>95249</xdr:rowOff>
    </xdr:to>
    <xdr:sp macro="" textlink="">
      <xdr:nvSpPr>
        <xdr:cNvPr id="4" name="Rectangle: Rounded Corner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182225" y="152399"/>
          <a:ext cx="1066800" cy="542925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How</a:t>
          </a:r>
          <a:r>
            <a:rPr lang="en-US" sz="1100" b="1" baseline="0"/>
            <a:t> to Use This Template</a:t>
          </a:r>
          <a:endParaRPr lang="en-US" sz="1100" b="1"/>
        </a:p>
      </xdr:txBody>
    </xdr:sp>
    <xdr:clientData/>
  </xdr:twoCellAnchor>
  <xdr:twoCellAnchor>
    <xdr:from>
      <xdr:col>10</xdr:col>
      <xdr:colOff>704851</xdr:colOff>
      <xdr:row>0</xdr:row>
      <xdr:rowOff>161925</xdr:rowOff>
    </xdr:from>
    <xdr:to>
      <xdr:col>11</xdr:col>
      <xdr:colOff>904875</xdr:colOff>
      <xdr:row>3</xdr:row>
      <xdr:rowOff>85725</xdr:rowOff>
    </xdr:to>
    <xdr:sp macro="" textlink="">
      <xdr:nvSpPr>
        <xdr:cNvPr id="9" name="Rectangle: Rounded Corners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382376" y="161925"/>
          <a:ext cx="1162049" cy="523875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Vendor</a:t>
          </a:r>
          <a:r>
            <a:rPr lang="en-US" sz="1100" b="1" baseline="0"/>
            <a:t> Scoring Template</a:t>
          </a:r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57150</xdr:rowOff>
    </xdr:from>
    <xdr:to>
      <xdr:col>3</xdr:col>
      <xdr:colOff>933450</xdr:colOff>
      <xdr:row>4</xdr:row>
      <xdr:rowOff>57150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0" y="247650"/>
          <a:ext cx="2667000" cy="571500"/>
        </a:xfrm>
        <a:prstGeom prst="rect">
          <a:avLst/>
        </a:prstGeom>
      </xdr:spPr>
    </xdr:pic>
    <xdr:clientData/>
  </xdr:twoCellAnchor>
  <xdr:twoCellAnchor>
    <xdr:from>
      <xdr:col>14</xdr:col>
      <xdr:colOff>542924</xdr:colOff>
      <xdr:row>0</xdr:row>
      <xdr:rowOff>66675</xdr:rowOff>
    </xdr:from>
    <xdr:to>
      <xdr:col>16</xdr:col>
      <xdr:colOff>95250</xdr:colOff>
      <xdr:row>2</xdr:row>
      <xdr:rowOff>180975</xdr:rowOff>
    </xdr:to>
    <xdr:sp macro="" textlink="">
      <xdr:nvSpPr>
        <xdr:cNvPr id="2" name="Rectangle: Rounded Corners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0306049" y="66675"/>
          <a:ext cx="1047751" cy="495300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/>
            <a:t>How</a:t>
          </a:r>
          <a:r>
            <a:rPr lang="en-US" sz="1000" b="1" baseline="0"/>
            <a:t> to Use This Template</a:t>
          </a:r>
          <a:endParaRPr lang="en-US" sz="1000" b="1"/>
        </a:p>
      </xdr:txBody>
    </xdr:sp>
    <xdr:clientData/>
  </xdr:twoCellAnchor>
  <xdr:twoCellAnchor>
    <xdr:from>
      <xdr:col>13</xdr:col>
      <xdr:colOff>104775</xdr:colOff>
      <xdr:row>0</xdr:row>
      <xdr:rowOff>66674</xdr:rowOff>
    </xdr:from>
    <xdr:to>
      <xdr:col>14</xdr:col>
      <xdr:colOff>457200</xdr:colOff>
      <xdr:row>2</xdr:row>
      <xdr:rowOff>180975</xdr:rowOff>
    </xdr:to>
    <xdr:sp macro="" textlink="">
      <xdr:nvSpPr>
        <xdr:cNvPr id="3" name="Rectangle: Rounded Corners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9258300" y="66674"/>
          <a:ext cx="962025" cy="495301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/>
            <a:t>Back</a:t>
          </a:r>
          <a:r>
            <a:rPr lang="en-US" sz="1000" b="1" baseline="0"/>
            <a:t> to Menu</a:t>
          </a:r>
          <a:endParaRPr lang="en-US" sz="1000" b="1"/>
        </a:p>
      </xdr:txBody>
    </xdr:sp>
    <xdr:clientData/>
  </xdr:twoCellAnchor>
  <xdr:twoCellAnchor>
    <xdr:from>
      <xdr:col>16</xdr:col>
      <xdr:colOff>180974</xdr:colOff>
      <xdr:row>0</xdr:row>
      <xdr:rowOff>57149</xdr:rowOff>
    </xdr:from>
    <xdr:to>
      <xdr:col>17</xdr:col>
      <xdr:colOff>619125</xdr:colOff>
      <xdr:row>2</xdr:row>
      <xdr:rowOff>171450</xdr:rowOff>
    </xdr:to>
    <xdr:sp macro="" textlink="">
      <xdr:nvSpPr>
        <xdr:cNvPr id="6" name="Rectangle: Rounded Corner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439524" y="57149"/>
          <a:ext cx="1047751" cy="495301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/>
            <a:t>Dashboard</a:t>
          </a:r>
          <a:r>
            <a:rPr lang="en-US" sz="1000" b="1" baseline="0"/>
            <a:t> View</a:t>
          </a:r>
          <a:endParaRPr lang="en-US" sz="10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70D116-2345-4ED7-8E08-8C51443DE14A}" name="Table3" displayName="Table3" ref="J9:L13" totalsRowShown="0" headerRowDxfId="9" headerRowBorderDxfId="8" tableBorderDxfId="7">
  <autoFilter ref="J9:L13" xr:uid="{2A70D116-2345-4ED7-8E08-8C51443DE14A}"/>
  <tableColumns count="3">
    <tableColumn id="1" xr3:uid="{C8AC9270-4A15-48D4-918C-F4DCB4E1438E}" name="Total Score" dataDxfId="6"/>
    <tableColumn id="2" xr3:uid="{406AABF2-8A28-47E2-861F-4371AAF74CAB}" name="Color Coding" dataDxfId="5"/>
    <tableColumn id="3" xr3:uid="{DFB0B509-86CF-4EEA-8D86-EF7543DD5E9C}" name="Conclusion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CD2DA8-A593-4F43-95EE-A4AE57D839D4}" name="Table1" displayName="Table1" ref="A1:C2" totalsRowShown="0">
  <autoFilter ref="A1:C2" xr:uid="{4FCD2DA8-A593-4F43-95EE-A4AE57D839D4}"/>
  <tableColumns count="3">
    <tableColumn id="1" xr3:uid="{234594D8-FC97-45DC-88D9-B0F9B1A43407}" name="Y"/>
    <tableColumn id="2" xr3:uid="{4443BCE2-5316-44E4-8CFC-6353F4871AC2}" name="N"/>
    <tableColumn id="3" xr3:uid="{B79AA306-E68D-4FB4-9A48-B9E8387648C1}" name="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77415-EF72-4A8D-8113-E26061AE4D26}">
  <sheetPr codeName="Sheet2"/>
  <dimension ref="B6:E14"/>
  <sheetViews>
    <sheetView tabSelected="1" zoomScale="72" zoomScaleNormal="60" workbookViewId="0">
      <selection activeCell="Y18" sqref="Y18"/>
    </sheetView>
  </sheetViews>
  <sheetFormatPr defaultRowHeight="15" x14ac:dyDescent="0.25"/>
  <cols>
    <col min="1" max="1" width="5.5703125" style="25" customWidth="1"/>
    <col min="2" max="16384" width="9.140625" style="25"/>
  </cols>
  <sheetData>
    <row r="6" spans="2:5" ht="15.75" thickBot="1" x14ac:dyDescent="0.3"/>
    <row r="7" spans="2:5" x14ac:dyDescent="0.25">
      <c r="B7" s="50" t="s">
        <v>56</v>
      </c>
      <c r="C7" s="51"/>
      <c r="D7" s="51"/>
      <c r="E7" s="52"/>
    </row>
    <row r="8" spans="2:5" ht="14.25" customHeight="1" thickBot="1" x14ac:dyDescent="0.3">
      <c r="B8" s="53"/>
      <c r="C8" s="54"/>
      <c r="D8" s="54"/>
      <c r="E8" s="55"/>
    </row>
    <row r="9" spans="2:5" ht="15.75" thickBot="1" x14ac:dyDescent="0.3"/>
    <row r="10" spans="2:5" x14ac:dyDescent="0.25">
      <c r="B10" s="50" t="s">
        <v>65</v>
      </c>
      <c r="C10" s="51"/>
      <c r="D10" s="51"/>
      <c r="E10" s="52"/>
    </row>
    <row r="11" spans="2:5" ht="14.25" customHeight="1" thickBot="1" x14ac:dyDescent="0.3">
      <c r="B11" s="53"/>
      <c r="C11" s="54"/>
      <c r="D11" s="54"/>
      <c r="E11" s="55"/>
    </row>
    <row r="12" spans="2:5" ht="15.75" thickBot="1" x14ac:dyDescent="0.3"/>
    <row r="13" spans="2:5" x14ac:dyDescent="0.25">
      <c r="B13" s="50" t="s">
        <v>66</v>
      </c>
      <c r="C13" s="56"/>
      <c r="D13" s="56"/>
      <c r="E13" s="57"/>
    </row>
    <row r="14" spans="2:5" ht="14.25" customHeight="1" thickBot="1" x14ac:dyDescent="0.3">
      <c r="B14" s="58"/>
      <c r="C14" s="59"/>
      <c r="D14" s="59"/>
      <c r="E14" s="60"/>
    </row>
  </sheetData>
  <mergeCells count="3">
    <mergeCell ref="B7:E8"/>
    <mergeCell ref="B10:E11"/>
    <mergeCell ref="B13:E14"/>
  </mergeCells>
  <hyperlinks>
    <hyperlink ref="B7:E8" location="'How to Use This Template'!A1" display="How to Use This Template" xr:uid="{D1D18A8C-8055-4570-96F5-79C75E2F2B32}"/>
    <hyperlink ref="B10:E11" location="DashBoard!A1" display="Vendor Evaluation Dashboard" xr:uid="{8AA22D88-BF4E-4562-9CB0-5D6596A9BE21}"/>
    <hyperlink ref="B13:E14" location="'Vendor Scoring Template'!A1" display="Vendor Scoring Template" xr:uid="{95BC4522-F347-422E-B404-BCDCCFE10401}"/>
  </hyperlinks>
  <pageMargins left="0.7" right="0.7" top="0.75" bottom="0.75" header="0.3" footer="0.3"/>
  <pageSetup orientation="portrait" r:id="rId1"/>
  <headerFooter>
    <oddFooter>&amp;C&amp;"arial"&amp;11&amp;K000000&amp;BClassification:&amp;B &amp;KCCCCCC&amp;BPublic</oddFooter>
    <evenFooter>&amp;C&amp;"arial"&amp;11&amp;K000000&amp;BClassification:&amp;B &amp;KCCCCCC&amp;BPublic</evenFooter>
    <firstFooter>&amp;C&amp;"arial"&amp;11&amp;K000000&amp;BClassification:&amp;B &amp;KCCCCCC&amp;BPublic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8176A-C207-40F6-A072-327511D1C564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&amp;C&amp;"arial"&amp;11&amp;K000000&amp;BClassification:&amp;B &amp;KCCCCCC&amp;BPublic</oddFooter>
    <evenFooter>&amp;C&amp;"arial"&amp;11&amp;K000000&amp;BClassification:&amp;B &amp;KCCCCCC&amp;BPublic</evenFooter>
    <firstFooter>&amp;C&amp;"arial"&amp;11&amp;K000000&amp;BClassification:&amp;B &amp;KCCCCCC&amp;BPublic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B4902-1747-4A1F-B973-B72D1BED8BC3}">
  <sheetPr codeName="Sheet3"/>
  <dimension ref="C2:M8"/>
  <sheetViews>
    <sheetView workbookViewId="0">
      <selection activeCell="G4" sqref="G4:M4"/>
    </sheetView>
  </sheetViews>
  <sheetFormatPr defaultRowHeight="15" x14ac:dyDescent="0.25"/>
  <cols>
    <col min="1" max="16384" width="9.140625" style="25"/>
  </cols>
  <sheetData>
    <row r="2" spans="3:13" ht="28.5" x14ac:dyDescent="0.25">
      <c r="C2" s="26"/>
      <c r="D2" s="26"/>
      <c r="E2" s="26"/>
      <c r="F2" s="26"/>
      <c r="G2" s="61" t="s">
        <v>56</v>
      </c>
      <c r="H2" s="62"/>
      <c r="I2" s="62"/>
      <c r="J2" s="62"/>
      <c r="K2" s="62"/>
      <c r="L2" s="62"/>
      <c r="M2" s="62"/>
    </row>
    <row r="3" spans="3:13" ht="15.75" thickBot="1" x14ac:dyDescent="0.3"/>
    <row r="4" spans="3:13" ht="45" customHeight="1" thickBot="1" x14ac:dyDescent="0.3">
      <c r="G4" s="63" t="s">
        <v>57</v>
      </c>
      <c r="H4" s="64"/>
      <c r="I4" s="64"/>
      <c r="J4" s="64"/>
      <c r="K4" s="64"/>
      <c r="L4" s="64"/>
      <c r="M4" s="65"/>
    </row>
    <row r="5" spans="3:13" ht="53.25" customHeight="1" thickBot="1" x14ac:dyDescent="0.3">
      <c r="G5" s="63" t="s">
        <v>61</v>
      </c>
      <c r="H5" s="64"/>
      <c r="I5" s="64"/>
      <c r="J5" s="64"/>
      <c r="K5" s="64"/>
      <c r="L5" s="64"/>
      <c r="M5" s="65"/>
    </row>
    <row r="6" spans="3:13" ht="45" customHeight="1" thickBot="1" x14ac:dyDescent="0.3">
      <c r="G6" s="63" t="s">
        <v>58</v>
      </c>
      <c r="H6" s="64"/>
      <c r="I6" s="64"/>
      <c r="J6" s="64"/>
      <c r="K6" s="64"/>
      <c r="L6" s="64"/>
      <c r="M6" s="65"/>
    </row>
    <row r="7" spans="3:13" ht="45" customHeight="1" thickBot="1" x14ac:dyDescent="0.3">
      <c r="G7" s="63" t="s">
        <v>59</v>
      </c>
      <c r="H7" s="64"/>
      <c r="I7" s="64"/>
      <c r="J7" s="64"/>
      <c r="K7" s="64"/>
      <c r="L7" s="64"/>
      <c r="M7" s="65"/>
    </row>
    <row r="8" spans="3:13" ht="45" customHeight="1" x14ac:dyDescent="0.25"/>
  </sheetData>
  <mergeCells count="5">
    <mergeCell ref="G2:M2"/>
    <mergeCell ref="G4:M4"/>
    <mergeCell ref="G5:M5"/>
    <mergeCell ref="G6:M6"/>
    <mergeCell ref="G7:M7"/>
  </mergeCells>
  <pageMargins left="0.7" right="0.7" top="0.75" bottom="0.75" header="0.3" footer="0.3"/>
  <pageSetup orientation="portrait" r:id="rId1"/>
  <headerFooter>
    <oddFooter>&amp;C&amp;"arial"&amp;11&amp;K000000&amp;BClassification:&amp;B &amp;KCCCCCC&amp;BPublic</oddFooter>
    <evenFooter>&amp;C&amp;"arial"&amp;11&amp;K000000&amp;BClassification:&amp;B &amp;KCCCCCC&amp;BPublic</evenFooter>
    <firstFooter>&amp;C&amp;"arial"&amp;11&amp;K000000&amp;BClassification:&amp;B &amp;KCCCCCC&amp;BPublic</first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F2BDD-A453-457D-B76E-91440E3F59C9}">
  <sheetPr codeName="Sheet4"/>
  <dimension ref="A1:L17"/>
  <sheetViews>
    <sheetView workbookViewId="0">
      <selection activeCell="G17" sqref="G17:H17"/>
    </sheetView>
  </sheetViews>
  <sheetFormatPr defaultColWidth="14.42578125" defaultRowHeight="15.75" customHeight="1" outlineLevelRow="1" x14ac:dyDescent="0.25"/>
  <cols>
    <col min="1" max="2" width="14.42578125" style="1"/>
    <col min="3" max="3" width="26.85546875" style="1" customWidth="1"/>
    <col min="4" max="4" width="17.85546875" style="1" customWidth="1"/>
    <col min="5" max="9" width="14.42578125" style="1"/>
    <col min="10" max="10" width="16.5703125" style="1" customWidth="1"/>
    <col min="11" max="11" width="18.5703125" style="1" customWidth="1"/>
    <col min="12" max="16384" width="14.42578125" style="1"/>
  </cols>
  <sheetData>
    <row r="1" spans="1:12" ht="15.75" customHeight="1" x14ac:dyDescent="0.25">
      <c r="A1" s="1" t="s">
        <v>60</v>
      </c>
    </row>
    <row r="3" spans="1:12" ht="15.75" customHeight="1" x14ac:dyDescent="0.25">
      <c r="C3" s="35" t="s">
        <v>104</v>
      </c>
    </row>
    <row r="4" spans="1:12" ht="9" customHeight="1" x14ac:dyDescent="0.25">
      <c r="C4" s="6"/>
      <c r="D4" s="6"/>
      <c r="E4" s="6"/>
      <c r="F4" s="6"/>
      <c r="G4" s="6"/>
      <c r="H4" s="6"/>
    </row>
    <row r="5" spans="1:12" ht="30" customHeight="1" x14ac:dyDescent="0.25">
      <c r="B5" s="9"/>
      <c r="C5" s="20" t="s">
        <v>43</v>
      </c>
      <c r="D5" s="19" t="s">
        <v>0</v>
      </c>
      <c r="E5" s="18" t="s">
        <v>1</v>
      </c>
      <c r="F5" s="16" t="s">
        <v>3</v>
      </c>
      <c r="G5" s="16" t="s">
        <v>5</v>
      </c>
      <c r="H5" s="17" t="s">
        <v>7</v>
      </c>
      <c r="I5" s="3"/>
    </row>
    <row r="6" spans="1:12" ht="27.75" customHeight="1" x14ac:dyDescent="0.25">
      <c r="B6" s="9"/>
      <c r="C6" s="20" t="s">
        <v>47</v>
      </c>
      <c r="D6" s="21" t="s">
        <v>105</v>
      </c>
      <c r="E6" s="18" t="s">
        <v>2</v>
      </c>
      <c r="F6" s="17" t="s">
        <v>4</v>
      </c>
      <c r="G6" s="17" t="s">
        <v>6</v>
      </c>
      <c r="H6" s="17" t="s">
        <v>8</v>
      </c>
      <c r="I6" s="14"/>
    </row>
    <row r="7" spans="1:12" ht="18.95" customHeight="1" x14ac:dyDescent="0.25">
      <c r="B7" s="9"/>
      <c r="C7" s="12" t="s">
        <v>54</v>
      </c>
      <c r="D7" s="11">
        <f>'Vendor Scoring Template'!F14</f>
        <v>12</v>
      </c>
      <c r="E7" s="8">
        <f>'Vendor Scoring Template'!I14</f>
        <v>4</v>
      </c>
      <c r="F7" s="7">
        <f>'Vendor Scoring Template'!L14</f>
        <v>6</v>
      </c>
      <c r="G7" s="7">
        <f>'Vendor Scoring Template'!O14</f>
        <v>8</v>
      </c>
      <c r="H7" s="5">
        <f>'Vendor Scoring Template'!R14</f>
        <v>4</v>
      </c>
      <c r="I7" s="3"/>
    </row>
    <row r="8" spans="1:12" ht="18.95" customHeight="1" x14ac:dyDescent="0.25">
      <c r="B8" s="9"/>
      <c r="C8" s="12" t="s">
        <v>52</v>
      </c>
      <c r="D8" s="11">
        <f>'Vendor Scoring Template'!F38</f>
        <v>108.00000000000006</v>
      </c>
      <c r="E8" s="11">
        <f>'Vendor Scoring Template'!I38</f>
        <v>108.00000000000006</v>
      </c>
      <c r="F8" s="5">
        <f>'Vendor Scoring Template'!L38</f>
        <v>99.000000000000043</v>
      </c>
      <c r="G8" s="5">
        <f>'Vendor Scoring Template'!O38</f>
        <v>99.000000000000043</v>
      </c>
      <c r="H8" s="5">
        <f>'Vendor Scoring Template'!R38</f>
        <v>99.000000000000043</v>
      </c>
      <c r="I8" s="30"/>
    </row>
    <row r="9" spans="1:12" ht="15" outlineLevel="1" x14ac:dyDescent="0.25">
      <c r="B9" s="9"/>
      <c r="C9" s="12" t="s">
        <v>51</v>
      </c>
      <c r="D9" s="11">
        <f>'Vendor Scoring Template'!F80</f>
        <v>36</v>
      </c>
      <c r="E9" s="8">
        <f>'Vendor Scoring Template'!I80</f>
        <v>24</v>
      </c>
      <c r="F9" s="5">
        <f>'Vendor Scoring Template'!L80</f>
        <v>12</v>
      </c>
      <c r="G9" s="5">
        <f>'Vendor Scoring Template'!O80</f>
        <v>14.000000000000002</v>
      </c>
      <c r="H9" s="7">
        <f>'Vendor Scoring Template'!R80</f>
        <v>14.000000000000002</v>
      </c>
      <c r="I9" s="13"/>
      <c r="J9" s="47" t="s">
        <v>46</v>
      </c>
      <c r="K9" s="43" t="s">
        <v>67</v>
      </c>
      <c r="L9" s="46" t="s">
        <v>74</v>
      </c>
    </row>
    <row r="10" spans="1:12" ht="18.95" customHeight="1" x14ac:dyDescent="0.25">
      <c r="B10" s="9"/>
      <c r="C10" s="12" t="s">
        <v>55</v>
      </c>
      <c r="D10" s="11">
        <f>'Vendor Scoring Template'!F45</f>
        <v>30</v>
      </c>
      <c r="E10" s="8">
        <f>'Vendor Scoring Template'!I45</f>
        <v>30</v>
      </c>
      <c r="F10" s="5">
        <f>'Vendor Scoring Template'!L45</f>
        <v>10</v>
      </c>
      <c r="G10" s="5">
        <f>'Vendor Scoring Template'!O45</f>
        <v>10</v>
      </c>
      <c r="H10" s="7">
        <f>'Vendor Scoring Template'!R45</f>
        <v>10</v>
      </c>
      <c r="I10" s="14"/>
      <c r="J10" s="44" t="s">
        <v>68</v>
      </c>
      <c r="K10" s="40" t="s">
        <v>69</v>
      </c>
      <c r="L10" s="49" t="s">
        <v>75</v>
      </c>
    </row>
    <row r="11" spans="1:12" ht="15" x14ac:dyDescent="0.25">
      <c r="B11" s="9"/>
      <c r="C11" s="10" t="s">
        <v>53</v>
      </c>
      <c r="D11" s="11">
        <f>'Vendor Scoring Template'!F51</f>
        <v>24</v>
      </c>
      <c r="E11" s="22">
        <f>'Vendor Scoring Template'!I51</f>
        <v>24</v>
      </c>
      <c r="F11" s="23">
        <f>'Vendor Scoring Template'!L51</f>
        <v>6</v>
      </c>
      <c r="G11" s="23">
        <f>'Vendor Scoring Template'!O51</f>
        <v>6</v>
      </c>
      <c r="H11" s="23">
        <f>'Vendor Scoring Template'!R51</f>
        <v>6</v>
      </c>
      <c r="I11" s="3"/>
      <c r="J11" s="44" t="s">
        <v>72</v>
      </c>
      <c r="K11" s="41" t="s">
        <v>70</v>
      </c>
      <c r="L11" s="48" t="s">
        <v>76</v>
      </c>
    </row>
    <row r="12" spans="1:12" ht="15" x14ac:dyDescent="0.25">
      <c r="B12" s="9"/>
      <c r="C12" s="10" t="s">
        <v>48</v>
      </c>
      <c r="D12" s="11">
        <f>'Vendor Scoring Template'!F57</f>
        <v>24</v>
      </c>
      <c r="E12" s="22">
        <f>'Vendor Scoring Template'!I57</f>
        <v>12</v>
      </c>
      <c r="F12" s="23">
        <f>'Vendor Scoring Template'!L57</f>
        <v>4</v>
      </c>
      <c r="G12" s="23">
        <f>'Vendor Scoring Template'!O57</f>
        <v>4</v>
      </c>
      <c r="H12" s="23">
        <f>'Vendor Scoring Template'!R57</f>
        <v>4</v>
      </c>
      <c r="I12" s="3"/>
      <c r="J12" s="45" t="s">
        <v>73</v>
      </c>
      <c r="K12" s="42" t="s">
        <v>71</v>
      </c>
      <c r="L12" s="48" t="s">
        <v>77</v>
      </c>
    </row>
    <row r="13" spans="1:12" ht="15" x14ac:dyDescent="0.25">
      <c r="B13" s="9"/>
      <c r="C13" s="10" t="s">
        <v>49</v>
      </c>
      <c r="D13" s="11">
        <f>'Vendor Scoring Template'!F63</f>
        <v>24</v>
      </c>
      <c r="E13" s="22">
        <f>'Vendor Scoring Template'!I63</f>
        <v>24</v>
      </c>
      <c r="F13" s="23">
        <f>'Vendor Scoring Template'!L63</f>
        <v>8</v>
      </c>
      <c r="G13" s="23">
        <f>'Vendor Scoring Template'!O63</f>
        <v>8</v>
      </c>
      <c r="H13" s="23">
        <f>'Vendor Scoring Template'!R63</f>
        <v>8</v>
      </c>
      <c r="I13" s="3"/>
      <c r="J13" s="29"/>
      <c r="K13" s="39"/>
    </row>
    <row r="14" spans="1:12" ht="15" x14ac:dyDescent="0.25">
      <c r="B14" s="9"/>
      <c r="C14" s="10" t="s">
        <v>50</v>
      </c>
      <c r="D14" s="11">
        <f>'Vendor Scoring Template'!F72</f>
        <v>42</v>
      </c>
      <c r="E14" s="22">
        <f>'Vendor Scoring Template'!I72</f>
        <v>18</v>
      </c>
      <c r="F14" s="23">
        <f>'Vendor Scoring Template'!L72</f>
        <v>6</v>
      </c>
      <c r="G14" s="23">
        <f>'Vendor Scoring Template'!O72</f>
        <v>6</v>
      </c>
      <c r="H14" s="23">
        <f>'Vendor Scoring Template'!R72</f>
        <v>6</v>
      </c>
      <c r="I14" s="3"/>
    </row>
    <row r="15" spans="1:12" ht="20.100000000000001" customHeight="1" x14ac:dyDescent="0.25">
      <c r="B15" s="9"/>
      <c r="C15" s="10" t="s">
        <v>44</v>
      </c>
      <c r="D15" s="15">
        <f>SUM(D7:D14)</f>
        <v>300.00000000000006</v>
      </c>
      <c r="E15" s="15">
        <f>SUM(E7:E14)</f>
        <v>244.00000000000006</v>
      </c>
      <c r="F15" s="15">
        <f>SUM(F7:F14)</f>
        <v>151.00000000000006</v>
      </c>
      <c r="G15" s="15">
        <f>SUM(G7:G14)</f>
        <v>155.00000000000006</v>
      </c>
      <c r="H15" s="24">
        <f>SUM(H7:H14)</f>
        <v>151.00000000000006</v>
      </c>
      <c r="I15" s="3"/>
    </row>
    <row r="16" spans="1:12" ht="15.75" customHeight="1" x14ac:dyDescent="0.25">
      <c r="C16" s="2"/>
      <c r="D16" s="2"/>
      <c r="E16" s="2"/>
      <c r="F16" s="2"/>
      <c r="G16" s="2"/>
      <c r="H16" s="2"/>
    </row>
    <row r="17" spans="7:8" ht="15.75" customHeight="1" x14ac:dyDescent="0.25">
      <c r="G17" s="66" t="s">
        <v>45</v>
      </c>
      <c r="H17" s="67"/>
    </row>
  </sheetData>
  <mergeCells count="1">
    <mergeCell ref="G17:H17"/>
  </mergeCells>
  <phoneticPr fontId="17" type="noConversion"/>
  <conditionalFormatting sqref="D7:H7">
    <cfRule type="expression" dxfId="3" priority="14">
      <formula>D7 = MAX(#REF!)</formula>
    </cfRule>
  </conditionalFormatting>
  <conditionalFormatting sqref="D15:H15">
    <cfRule type="cellIs" dxfId="2" priority="1" operator="lessThan">
      <formula>160</formula>
    </cfRule>
    <cfRule type="cellIs" dxfId="1" priority="2" operator="greaterThan">
      <formula>230</formula>
    </cfRule>
    <cfRule type="cellIs" dxfId="0" priority="3" operator="between">
      <formula>160</formula>
      <formula>230</formula>
    </cfRule>
    <cfRule type="colorScale" priority="4">
      <colorScale>
        <cfvo type="num" val="&quot;&lt;160&quot;"/>
        <cfvo type="num" val="&quot;&gt;=160&quot;"/>
        <cfvo type="num" val="&quot;&gt;=230&quot;"/>
        <color rgb="FFF8696B"/>
        <color theme="7"/>
        <color rgb="FF00B050"/>
      </colorScale>
    </cfRule>
  </conditionalFormatting>
  <hyperlinks>
    <hyperlink ref="G17" location="'Vendor Scoring Template'!A1" display="Go to Vendor Scoring Template" xr:uid="{6A430EE4-39A8-4FAA-AB79-48C6573519ED}"/>
  </hyperlinks>
  <pageMargins left="0.7" right="0.7" top="0.75" bottom="0.75" header="0.3" footer="0.3"/>
  <pageSetup orientation="portrait" r:id="rId1"/>
  <headerFooter>
    <oddFooter>&amp;C&amp;"arial"&amp;11&amp;K000000&amp;BClassification:&amp;B &amp;KCCCCCC&amp;BPublic</oddFooter>
    <evenFooter>&amp;C&amp;"arial"&amp;11&amp;K000000&amp;BClassification:&amp;B &amp;KCCCCCC&amp;BPublic</evenFooter>
    <firstFooter>&amp;C&amp;"arial"&amp;11&amp;K000000&amp;BClassification:&amp;B &amp;KCCCCCC&amp;BPublic</first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EF68-EACD-4CF1-A687-E0CAC644F17B}">
  <sheetPr codeName="Sheet5"/>
  <dimension ref="A1:W81"/>
  <sheetViews>
    <sheetView zoomScale="90" zoomScaleNormal="90" workbookViewId="0">
      <selection activeCell="I24" sqref="I24"/>
    </sheetView>
  </sheetViews>
  <sheetFormatPr defaultRowHeight="15" x14ac:dyDescent="0.25"/>
  <cols>
    <col min="1" max="3" width="9.140625" style="1"/>
    <col min="4" max="4" width="18.42578125" style="1" customWidth="1"/>
    <col min="5" max="5" width="13" style="1" customWidth="1"/>
    <col min="6" max="6" width="13.5703125" style="1" customWidth="1"/>
    <col min="7" max="8" width="9.140625" style="1" customWidth="1"/>
    <col min="9" max="9" width="14.5703125" style="1" customWidth="1"/>
    <col min="10" max="11" width="9.140625" style="1"/>
    <col min="12" max="12" width="13.140625" style="1" customWidth="1"/>
    <col min="13" max="14" width="9.140625" style="1"/>
    <col min="15" max="15" width="13.28515625" style="1" customWidth="1"/>
    <col min="16" max="17" width="9.140625" style="1"/>
    <col min="18" max="18" width="12.85546875" style="1" customWidth="1"/>
    <col min="19" max="16384" width="9.140625" style="1"/>
  </cols>
  <sheetData>
    <row r="1" spans="1:23" ht="15" customHeight="1" x14ac:dyDescent="0.25">
      <c r="A1" s="75" t="s">
        <v>64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6"/>
      <c r="U1" s="3"/>
    </row>
    <row r="2" spans="1:23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3"/>
    </row>
    <row r="3" spans="1:23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6"/>
      <c r="U3" s="3"/>
    </row>
    <row r="4" spans="1:23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6"/>
      <c r="U4" s="3"/>
    </row>
    <row r="5" spans="1:23" x14ac:dyDescent="0.2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8"/>
      <c r="U5" s="3"/>
    </row>
    <row r="6" spans="1:23" ht="15.75" x14ac:dyDescent="0.3">
      <c r="A6" s="79" t="s">
        <v>63</v>
      </c>
      <c r="B6" s="80"/>
      <c r="C6" s="80"/>
      <c r="D6" s="80"/>
      <c r="E6" s="82"/>
      <c r="F6" s="80" t="s">
        <v>0</v>
      </c>
      <c r="G6" s="80"/>
      <c r="H6" s="80"/>
      <c r="I6" s="80" t="s">
        <v>1</v>
      </c>
      <c r="J6" s="80"/>
      <c r="K6" s="80"/>
      <c r="L6" s="80" t="s">
        <v>3</v>
      </c>
      <c r="M6" s="80"/>
      <c r="N6" s="80"/>
      <c r="O6" s="80" t="s">
        <v>5</v>
      </c>
      <c r="P6" s="80"/>
      <c r="Q6" s="80"/>
      <c r="R6" s="80" t="s">
        <v>7</v>
      </c>
      <c r="S6" s="80"/>
      <c r="T6" s="80"/>
      <c r="U6" s="3"/>
    </row>
    <row r="7" spans="1:23" ht="15.75" x14ac:dyDescent="0.3">
      <c r="A7" s="81"/>
      <c r="B7" s="81"/>
      <c r="C7" s="81"/>
      <c r="D7" s="81"/>
      <c r="E7" s="82"/>
      <c r="F7" s="81" t="s">
        <v>105</v>
      </c>
      <c r="G7" s="81"/>
      <c r="H7" s="81"/>
      <c r="I7" s="81" t="s">
        <v>2</v>
      </c>
      <c r="J7" s="81"/>
      <c r="K7" s="81"/>
      <c r="L7" s="81" t="s">
        <v>4</v>
      </c>
      <c r="M7" s="81"/>
      <c r="N7" s="81"/>
      <c r="O7" s="81" t="s">
        <v>6</v>
      </c>
      <c r="P7" s="81"/>
      <c r="Q7" s="81"/>
      <c r="R7" s="81" t="s">
        <v>8</v>
      </c>
      <c r="S7" s="81"/>
      <c r="T7" s="81"/>
      <c r="U7" s="3"/>
    </row>
    <row r="8" spans="1:23" x14ac:dyDescent="0.25">
      <c r="A8" s="81"/>
      <c r="B8" s="81"/>
      <c r="C8" s="81"/>
      <c r="D8" s="81"/>
      <c r="E8" s="82"/>
      <c r="F8" s="81" t="s">
        <v>34</v>
      </c>
      <c r="G8" s="81"/>
      <c r="H8" s="81"/>
      <c r="I8" s="81" t="s">
        <v>38</v>
      </c>
      <c r="J8" s="81"/>
      <c r="K8" s="81"/>
      <c r="L8" s="81" t="s">
        <v>37</v>
      </c>
      <c r="M8" s="81"/>
      <c r="N8" s="81"/>
      <c r="O8" s="81" t="s">
        <v>36</v>
      </c>
      <c r="P8" s="81"/>
      <c r="Q8" s="81"/>
      <c r="R8" s="81" t="s">
        <v>35</v>
      </c>
      <c r="S8" s="81"/>
      <c r="T8" s="81"/>
      <c r="U8" s="29"/>
      <c r="V8" s="4"/>
    </row>
    <row r="9" spans="1:23" x14ac:dyDescent="0.25">
      <c r="A9" s="81"/>
      <c r="B9" s="81"/>
      <c r="C9" s="81"/>
      <c r="D9" s="81"/>
      <c r="E9" s="82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4"/>
      <c r="U9" s="28"/>
      <c r="V9" s="29"/>
      <c r="W9" s="3"/>
    </row>
    <row r="10" spans="1:23" x14ac:dyDescent="0.25">
      <c r="A10" s="81"/>
      <c r="B10" s="81"/>
      <c r="C10" s="81"/>
      <c r="D10" s="81"/>
      <c r="E10" s="83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4"/>
      <c r="U10" s="27"/>
      <c r="W10" s="3"/>
    </row>
    <row r="11" spans="1:23" ht="39" x14ac:dyDescent="0.25">
      <c r="A11" s="71" t="s">
        <v>13</v>
      </c>
      <c r="B11" s="71"/>
      <c r="C11" s="71"/>
      <c r="D11" s="71"/>
      <c r="E11" s="33" t="s">
        <v>9</v>
      </c>
      <c r="F11" s="34" t="s">
        <v>62</v>
      </c>
      <c r="G11" s="71" t="s">
        <v>12</v>
      </c>
      <c r="H11" s="71"/>
      <c r="I11" s="34" t="s">
        <v>62</v>
      </c>
      <c r="J11" s="71" t="s">
        <v>12</v>
      </c>
      <c r="K11" s="71"/>
      <c r="L11" s="34" t="s">
        <v>62</v>
      </c>
      <c r="M11" s="71" t="s">
        <v>12</v>
      </c>
      <c r="N11" s="71"/>
      <c r="O11" s="34" t="s">
        <v>62</v>
      </c>
      <c r="P11" s="71" t="s">
        <v>12</v>
      </c>
      <c r="Q11" s="71"/>
      <c r="R11" s="34" t="s">
        <v>62</v>
      </c>
      <c r="S11" s="71" t="s">
        <v>12</v>
      </c>
      <c r="T11" s="71"/>
      <c r="U11" s="30"/>
      <c r="V11" s="2"/>
      <c r="W11" s="3"/>
    </row>
    <row r="12" spans="1:23" x14ac:dyDescent="0.25">
      <c r="A12" s="73" t="s">
        <v>10</v>
      </c>
      <c r="B12" s="73"/>
      <c r="C12" s="73"/>
      <c r="D12" s="73"/>
      <c r="E12" s="36">
        <v>0.02</v>
      </c>
      <c r="F12" s="31" t="s">
        <v>39</v>
      </c>
      <c r="G12" s="68"/>
      <c r="H12" s="68"/>
      <c r="I12" s="37" t="s">
        <v>40</v>
      </c>
      <c r="J12" s="68"/>
      <c r="K12" s="68"/>
      <c r="L12" s="37" t="s">
        <v>40</v>
      </c>
      <c r="M12" s="68"/>
      <c r="N12" s="68"/>
      <c r="O12" s="31" t="s">
        <v>39</v>
      </c>
      <c r="P12" s="69"/>
      <c r="Q12" s="70"/>
      <c r="R12" s="37" t="s">
        <v>40</v>
      </c>
      <c r="S12" s="68"/>
      <c r="T12" s="68"/>
      <c r="U12" s="3"/>
      <c r="V12" s="2"/>
    </row>
    <row r="13" spans="1:23" x14ac:dyDescent="0.25">
      <c r="A13" s="73" t="s">
        <v>11</v>
      </c>
      <c r="B13" s="73"/>
      <c r="C13" s="73"/>
      <c r="D13" s="73"/>
      <c r="E13" s="36">
        <v>0.02</v>
      </c>
      <c r="F13" s="38" t="s">
        <v>39</v>
      </c>
      <c r="G13" s="68"/>
      <c r="H13" s="68"/>
      <c r="I13" s="31" t="s">
        <v>40</v>
      </c>
      <c r="J13" s="68"/>
      <c r="K13" s="68"/>
      <c r="L13" s="31" t="s">
        <v>41</v>
      </c>
      <c r="M13" s="68"/>
      <c r="N13" s="68"/>
      <c r="O13" s="37" t="s">
        <v>40</v>
      </c>
      <c r="P13" s="69"/>
      <c r="Q13" s="70"/>
      <c r="R13" s="31" t="s">
        <v>40</v>
      </c>
      <c r="S13" s="68"/>
      <c r="T13" s="68"/>
      <c r="U13" s="3"/>
    </row>
    <row r="14" spans="1:23" x14ac:dyDescent="0.25">
      <c r="A14" s="73" t="s">
        <v>42</v>
      </c>
      <c r="B14" s="73"/>
      <c r="C14" s="73"/>
      <c r="D14" s="73"/>
      <c r="E14" s="32"/>
      <c r="F14" s="37">
        <f>(SUMPRODUCT(--(F12:F13="Y"),3*$E$12:$E$13)+SUMPRODUCT(--(F12:F13="N"),1*$E$12:$E$13)+SUMPRODUCT(--(F12:F13="P"),2*$E$12:$E$13))*100</f>
        <v>12</v>
      </c>
      <c r="G14" s="68"/>
      <c r="H14" s="68"/>
      <c r="I14" s="37">
        <f>(SUMPRODUCT(--(I12:I13="Y"),3*$E$12:$E$13)+SUMPRODUCT(--(I12:I13="N"),1*$E$12:$E$13)+SUMPRODUCT(--(I12:I13="P"),2*$E$12:$E$13))*100</f>
        <v>4</v>
      </c>
      <c r="J14" s="68"/>
      <c r="K14" s="68"/>
      <c r="L14" s="37">
        <f>(SUMPRODUCT(--(L12:L13="Y"),3*$E$12:$E$13)+SUMPRODUCT(--(L12:L13="N"),1*$E$12:$E$13)+SUMPRODUCT(--(L12:L13="P"),2*$E$12:$E$13))*100</f>
        <v>6</v>
      </c>
      <c r="M14" s="68"/>
      <c r="N14" s="68"/>
      <c r="O14" s="37">
        <f>(SUMPRODUCT(--(O12:O13="Y"),3*$E$12:$E$13)+SUMPRODUCT(--(O12:O13="N"),1*$E$12:$E$13)+SUMPRODUCT(--(O12:O13="P"),2*$E$12:$E$13))*100</f>
        <v>8</v>
      </c>
      <c r="P14" s="69"/>
      <c r="Q14" s="70"/>
      <c r="R14" s="37">
        <f>(SUMPRODUCT(--(R12:R13="Y"),3*$E$12:$E$13)+SUMPRODUCT(--(R12:R13="N"),1*$E$12:$E$13)+SUMPRODUCT(--(R12:R13="P"),2*$E$12:$E$13))*100</f>
        <v>4</v>
      </c>
      <c r="S14" s="68"/>
      <c r="T14" s="68"/>
      <c r="U14" s="3"/>
    </row>
    <row r="15" spans="1:23" ht="39" x14ac:dyDescent="0.25">
      <c r="A15" s="71" t="s">
        <v>15</v>
      </c>
      <c r="B15" s="71"/>
      <c r="C15" s="71"/>
      <c r="D15" s="71"/>
      <c r="E15" s="33" t="s">
        <v>9</v>
      </c>
      <c r="F15" s="34" t="s">
        <v>62</v>
      </c>
      <c r="G15" s="71" t="s">
        <v>12</v>
      </c>
      <c r="H15" s="71"/>
      <c r="I15" s="34" t="s">
        <v>62</v>
      </c>
      <c r="J15" s="71" t="s">
        <v>12</v>
      </c>
      <c r="K15" s="71"/>
      <c r="L15" s="34" t="s">
        <v>62</v>
      </c>
      <c r="M15" s="71" t="s">
        <v>12</v>
      </c>
      <c r="N15" s="71"/>
      <c r="O15" s="34" t="s">
        <v>62</v>
      </c>
      <c r="P15" s="71" t="s">
        <v>12</v>
      </c>
      <c r="Q15" s="71"/>
      <c r="R15" s="34" t="s">
        <v>62</v>
      </c>
      <c r="S15" s="71" t="s">
        <v>12</v>
      </c>
      <c r="T15" s="71"/>
      <c r="U15" s="3"/>
    </row>
    <row r="16" spans="1:23" x14ac:dyDescent="0.25">
      <c r="A16" s="73" t="s">
        <v>125</v>
      </c>
      <c r="B16" s="73"/>
      <c r="C16" s="73"/>
      <c r="D16" s="73"/>
      <c r="E16" s="36">
        <v>0.02</v>
      </c>
      <c r="F16" s="38" t="s">
        <v>39</v>
      </c>
      <c r="G16" s="68"/>
      <c r="H16" s="68"/>
      <c r="I16" s="37" t="s">
        <v>39</v>
      </c>
      <c r="J16" s="68"/>
      <c r="K16" s="68"/>
      <c r="L16" s="37" t="s">
        <v>39</v>
      </c>
      <c r="M16" s="68"/>
      <c r="N16" s="68"/>
      <c r="O16" s="37" t="s">
        <v>39</v>
      </c>
      <c r="P16" s="69"/>
      <c r="Q16" s="70"/>
      <c r="R16" s="37" t="s">
        <v>39</v>
      </c>
      <c r="S16" s="68"/>
      <c r="T16" s="68"/>
      <c r="U16" s="3"/>
    </row>
    <row r="17" spans="1:21" x14ac:dyDescent="0.25">
      <c r="A17" s="73" t="s">
        <v>106</v>
      </c>
      <c r="B17" s="73"/>
      <c r="C17" s="73"/>
      <c r="D17" s="73"/>
      <c r="E17" s="36">
        <v>0.02</v>
      </c>
      <c r="F17" s="38" t="s">
        <v>39</v>
      </c>
      <c r="G17" s="68"/>
      <c r="H17" s="68"/>
      <c r="I17" s="37" t="s">
        <v>39</v>
      </c>
      <c r="J17" s="68"/>
      <c r="K17" s="68"/>
      <c r="L17" s="37" t="s">
        <v>39</v>
      </c>
      <c r="M17" s="68"/>
      <c r="N17" s="68"/>
      <c r="O17" s="37" t="s">
        <v>39</v>
      </c>
      <c r="P17" s="69"/>
      <c r="Q17" s="70"/>
      <c r="R17" s="37" t="s">
        <v>39</v>
      </c>
      <c r="S17" s="68"/>
      <c r="T17" s="68"/>
      <c r="U17" s="3"/>
    </row>
    <row r="18" spans="1:21" x14ac:dyDescent="0.25">
      <c r="A18" s="73" t="s">
        <v>107</v>
      </c>
      <c r="B18" s="73"/>
      <c r="C18" s="73"/>
      <c r="D18" s="73"/>
      <c r="E18" s="36">
        <v>0.02</v>
      </c>
      <c r="F18" s="38" t="s">
        <v>39</v>
      </c>
      <c r="G18" s="68"/>
      <c r="H18" s="68"/>
      <c r="I18" s="37" t="s">
        <v>39</v>
      </c>
      <c r="J18" s="68"/>
      <c r="K18" s="68"/>
      <c r="L18" s="37" t="s">
        <v>39</v>
      </c>
      <c r="M18" s="68"/>
      <c r="N18" s="68"/>
      <c r="O18" s="37" t="s">
        <v>39</v>
      </c>
      <c r="P18" s="69"/>
      <c r="Q18" s="70"/>
      <c r="R18" s="37" t="s">
        <v>39</v>
      </c>
      <c r="S18" s="68"/>
      <c r="T18" s="68"/>
      <c r="U18" s="3"/>
    </row>
    <row r="19" spans="1:21" x14ac:dyDescent="0.25">
      <c r="A19" s="73" t="s">
        <v>108</v>
      </c>
      <c r="B19" s="73"/>
      <c r="C19" s="73"/>
      <c r="D19" s="73"/>
      <c r="E19" s="36">
        <v>0.02</v>
      </c>
      <c r="F19" s="38" t="s">
        <v>39</v>
      </c>
      <c r="G19" s="68"/>
      <c r="H19" s="68"/>
      <c r="I19" s="37" t="s">
        <v>39</v>
      </c>
      <c r="J19" s="68"/>
      <c r="K19" s="68"/>
      <c r="L19" s="37" t="s">
        <v>39</v>
      </c>
      <c r="M19" s="68"/>
      <c r="N19" s="68"/>
      <c r="O19" s="37" t="s">
        <v>39</v>
      </c>
      <c r="P19" s="69"/>
      <c r="Q19" s="70"/>
      <c r="R19" s="37" t="s">
        <v>39</v>
      </c>
      <c r="S19" s="68"/>
      <c r="T19" s="68"/>
      <c r="U19" s="3"/>
    </row>
    <row r="20" spans="1:21" x14ac:dyDescent="0.25">
      <c r="A20" s="73" t="s">
        <v>109</v>
      </c>
      <c r="B20" s="73"/>
      <c r="C20" s="73"/>
      <c r="D20" s="73"/>
      <c r="E20" s="36">
        <v>0.02</v>
      </c>
      <c r="F20" s="38" t="s">
        <v>39</v>
      </c>
      <c r="G20" s="68"/>
      <c r="H20" s="68"/>
      <c r="I20" s="37" t="s">
        <v>39</v>
      </c>
      <c r="J20" s="68"/>
      <c r="K20" s="68"/>
      <c r="L20" s="37" t="s">
        <v>39</v>
      </c>
      <c r="M20" s="68"/>
      <c r="N20" s="68"/>
      <c r="O20" s="37" t="s">
        <v>39</v>
      </c>
      <c r="P20" s="69"/>
      <c r="Q20" s="70"/>
      <c r="R20" s="37" t="s">
        <v>39</v>
      </c>
      <c r="S20" s="68"/>
      <c r="T20" s="68"/>
      <c r="U20" s="3"/>
    </row>
    <row r="21" spans="1:21" ht="30" customHeight="1" x14ac:dyDescent="0.25">
      <c r="A21" s="72" t="s">
        <v>110</v>
      </c>
      <c r="B21" s="72"/>
      <c r="C21" s="72"/>
      <c r="D21" s="72"/>
      <c r="E21" s="36">
        <v>0.02</v>
      </c>
      <c r="F21" s="38" t="s">
        <v>39</v>
      </c>
      <c r="G21" s="68"/>
      <c r="H21" s="68"/>
      <c r="I21" s="37" t="s">
        <v>39</v>
      </c>
      <c r="J21" s="68"/>
      <c r="K21" s="68"/>
      <c r="L21" s="37" t="s">
        <v>39</v>
      </c>
      <c r="M21" s="68"/>
      <c r="N21" s="68"/>
      <c r="O21" s="37" t="s">
        <v>39</v>
      </c>
      <c r="P21" s="69"/>
      <c r="Q21" s="70"/>
      <c r="R21" s="37" t="s">
        <v>39</v>
      </c>
      <c r="S21" s="68"/>
      <c r="T21" s="68"/>
      <c r="U21" s="3"/>
    </row>
    <row r="22" spans="1:21" ht="30.75" customHeight="1" x14ac:dyDescent="0.25">
      <c r="A22" s="72" t="s">
        <v>88</v>
      </c>
      <c r="B22" s="72"/>
      <c r="C22" s="72"/>
      <c r="D22" s="72"/>
      <c r="E22" s="36">
        <v>0.01</v>
      </c>
      <c r="F22" s="38" t="s">
        <v>39</v>
      </c>
      <c r="G22" s="68"/>
      <c r="H22" s="68"/>
      <c r="I22" s="37" t="s">
        <v>39</v>
      </c>
      <c r="J22" s="68"/>
      <c r="K22" s="68"/>
      <c r="L22" s="37" t="s">
        <v>39</v>
      </c>
      <c r="M22" s="68"/>
      <c r="N22" s="68"/>
      <c r="O22" s="37" t="s">
        <v>39</v>
      </c>
      <c r="P22" s="69"/>
      <c r="Q22" s="70"/>
      <c r="R22" s="37" t="s">
        <v>39</v>
      </c>
      <c r="S22" s="68"/>
      <c r="T22" s="68"/>
      <c r="U22" s="3"/>
    </row>
    <row r="23" spans="1:21" ht="40.5" customHeight="1" x14ac:dyDescent="0.25">
      <c r="A23" s="72" t="s">
        <v>123</v>
      </c>
      <c r="B23" s="72"/>
      <c r="C23" s="72"/>
      <c r="D23" s="72"/>
      <c r="E23" s="36">
        <v>0.02</v>
      </c>
      <c r="F23" s="38" t="s">
        <v>39</v>
      </c>
      <c r="G23" s="68"/>
      <c r="H23" s="68"/>
      <c r="I23" s="37" t="s">
        <v>39</v>
      </c>
      <c r="J23" s="68"/>
      <c r="K23" s="68"/>
      <c r="L23" s="37" t="s">
        <v>39</v>
      </c>
      <c r="M23" s="68"/>
      <c r="N23" s="68"/>
      <c r="O23" s="37" t="s">
        <v>39</v>
      </c>
      <c r="P23" s="69"/>
      <c r="Q23" s="70"/>
      <c r="R23" s="37" t="s">
        <v>39</v>
      </c>
      <c r="S23" s="68"/>
      <c r="T23" s="68"/>
      <c r="U23" s="3"/>
    </row>
    <row r="24" spans="1:21" ht="32.25" customHeight="1" x14ac:dyDescent="0.25">
      <c r="A24" s="72" t="s">
        <v>113</v>
      </c>
      <c r="B24" s="72"/>
      <c r="C24" s="72"/>
      <c r="D24" s="72"/>
      <c r="E24" s="36">
        <v>0.01</v>
      </c>
      <c r="F24" s="38" t="s">
        <v>39</v>
      </c>
      <c r="G24" s="68"/>
      <c r="H24" s="68"/>
      <c r="I24" s="37" t="s">
        <v>39</v>
      </c>
      <c r="J24" s="68"/>
      <c r="K24" s="68"/>
      <c r="L24" s="37" t="s">
        <v>39</v>
      </c>
      <c r="M24" s="68"/>
      <c r="N24" s="68"/>
      <c r="O24" s="37" t="s">
        <v>39</v>
      </c>
      <c r="P24" s="69"/>
      <c r="Q24" s="70"/>
      <c r="R24" s="37" t="s">
        <v>39</v>
      </c>
      <c r="S24" s="68"/>
      <c r="T24" s="68"/>
      <c r="U24" s="3"/>
    </row>
    <row r="25" spans="1:21" ht="40.5" customHeight="1" x14ac:dyDescent="0.25">
      <c r="A25" s="74" t="s">
        <v>111</v>
      </c>
      <c r="B25" s="74"/>
      <c r="C25" s="74"/>
      <c r="D25" s="74"/>
      <c r="E25" s="36">
        <v>0.01</v>
      </c>
      <c r="F25" s="38" t="s">
        <v>39</v>
      </c>
      <c r="G25" s="68"/>
      <c r="H25" s="68"/>
      <c r="I25" s="37" t="s">
        <v>39</v>
      </c>
      <c r="J25" s="68"/>
      <c r="K25" s="68"/>
      <c r="L25" s="37" t="s">
        <v>39</v>
      </c>
      <c r="M25" s="68"/>
      <c r="N25" s="68"/>
      <c r="O25" s="37" t="s">
        <v>39</v>
      </c>
      <c r="P25" s="69"/>
      <c r="Q25" s="70"/>
      <c r="R25" s="37" t="s">
        <v>39</v>
      </c>
      <c r="S25" s="68"/>
      <c r="T25" s="68"/>
      <c r="U25" s="3"/>
    </row>
    <row r="26" spans="1:21" ht="52.5" customHeight="1" x14ac:dyDescent="0.25">
      <c r="A26" s="74" t="s">
        <v>112</v>
      </c>
      <c r="B26" s="74"/>
      <c r="C26" s="74"/>
      <c r="D26" s="74"/>
      <c r="E26" s="36">
        <v>0.01</v>
      </c>
      <c r="F26" s="38" t="s">
        <v>39</v>
      </c>
      <c r="G26" s="68"/>
      <c r="H26" s="68"/>
      <c r="I26" s="37" t="s">
        <v>39</v>
      </c>
      <c r="J26" s="68"/>
      <c r="K26" s="68"/>
      <c r="L26" s="37" t="s">
        <v>39</v>
      </c>
      <c r="M26" s="68"/>
      <c r="N26" s="68"/>
      <c r="O26" s="37" t="s">
        <v>39</v>
      </c>
      <c r="P26" s="69"/>
      <c r="Q26" s="70"/>
      <c r="R26" s="37" t="s">
        <v>39</v>
      </c>
      <c r="S26" s="68"/>
      <c r="T26" s="68"/>
      <c r="U26" s="3"/>
    </row>
    <row r="27" spans="1:21" ht="34.5" customHeight="1" x14ac:dyDescent="0.25">
      <c r="A27" s="72" t="s">
        <v>14</v>
      </c>
      <c r="B27" s="72"/>
      <c r="C27" s="72"/>
      <c r="D27" s="72"/>
      <c r="E27" s="36">
        <v>0.01</v>
      </c>
      <c r="F27" s="38" t="s">
        <v>39</v>
      </c>
      <c r="G27" s="68"/>
      <c r="H27" s="68"/>
      <c r="I27" s="37" t="s">
        <v>39</v>
      </c>
      <c r="J27" s="68"/>
      <c r="K27" s="68"/>
      <c r="L27" s="37" t="s">
        <v>39</v>
      </c>
      <c r="M27" s="68"/>
      <c r="N27" s="68"/>
      <c r="O27" s="37" t="s">
        <v>39</v>
      </c>
      <c r="P27" s="69"/>
      <c r="Q27" s="70"/>
      <c r="R27" s="37" t="s">
        <v>39</v>
      </c>
      <c r="S27" s="68"/>
      <c r="T27" s="68"/>
      <c r="U27" s="3"/>
    </row>
    <row r="28" spans="1:21" ht="58.5" customHeight="1" x14ac:dyDescent="0.25">
      <c r="A28" s="74" t="s">
        <v>114</v>
      </c>
      <c r="B28" s="74"/>
      <c r="C28" s="74"/>
      <c r="D28" s="74"/>
      <c r="E28" s="36">
        <v>0.02</v>
      </c>
      <c r="F28" s="38" t="s">
        <v>39</v>
      </c>
      <c r="G28" s="68"/>
      <c r="H28" s="68"/>
      <c r="I28" s="37" t="s">
        <v>39</v>
      </c>
      <c r="J28" s="68"/>
      <c r="K28" s="68"/>
      <c r="L28" s="37" t="s">
        <v>39</v>
      </c>
      <c r="M28" s="68"/>
      <c r="N28" s="68"/>
      <c r="O28" s="37" t="s">
        <v>39</v>
      </c>
      <c r="P28" s="69"/>
      <c r="Q28" s="70"/>
      <c r="R28" s="37" t="s">
        <v>39</v>
      </c>
      <c r="S28" s="68"/>
      <c r="T28" s="68"/>
      <c r="U28" s="3"/>
    </row>
    <row r="29" spans="1:21" ht="38.25" customHeight="1" x14ac:dyDescent="0.25">
      <c r="A29" s="74" t="s">
        <v>115</v>
      </c>
      <c r="B29" s="74"/>
      <c r="C29" s="74"/>
      <c r="D29" s="74"/>
      <c r="E29" s="36">
        <v>0.02</v>
      </c>
      <c r="F29" s="38" t="s">
        <v>39</v>
      </c>
      <c r="G29" s="68"/>
      <c r="H29" s="68"/>
      <c r="I29" s="37" t="s">
        <v>39</v>
      </c>
      <c r="J29" s="68"/>
      <c r="K29" s="68"/>
      <c r="L29" s="37" t="s">
        <v>39</v>
      </c>
      <c r="M29" s="68"/>
      <c r="N29" s="68"/>
      <c r="O29" s="37" t="s">
        <v>39</v>
      </c>
      <c r="P29" s="69"/>
      <c r="Q29" s="70"/>
      <c r="R29" s="37" t="s">
        <v>39</v>
      </c>
      <c r="S29" s="68"/>
      <c r="T29" s="68"/>
      <c r="U29" s="3"/>
    </row>
    <row r="30" spans="1:21" ht="25.5" customHeight="1" x14ac:dyDescent="0.25">
      <c r="A30" s="74" t="s">
        <v>116</v>
      </c>
      <c r="B30" s="74"/>
      <c r="C30" s="74"/>
      <c r="D30" s="74"/>
      <c r="E30" s="36">
        <v>0.02</v>
      </c>
      <c r="F30" s="38" t="s">
        <v>39</v>
      </c>
      <c r="G30" s="68"/>
      <c r="H30" s="68"/>
      <c r="I30" s="37" t="s">
        <v>39</v>
      </c>
      <c r="J30" s="68"/>
      <c r="K30" s="68"/>
      <c r="L30" s="37" t="s">
        <v>39</v>
      </c>
      <c r="M30" s="68"/>
      <c r="N30" s="68"/>
      <c r="O30" s="37" t="s">
        <v>39</v>
      </c>
      <c r="P30" s="69"/>
      <c r="Q30" s="70"/>
      <c r="R30" s="37" t="s">
        <v>39</v>
      </c>
      <c r="S30" s="68"/>
      <c r="T30" s="68"/>
      <c r="U30" s="3"/>
    </row>
    <row r="31" spans="1:21" ht="36.75" customHeight="1" x14ac:dyDescent="0.25">
      <c r="A31" s="74" t="s">
        <v>117</v>
      </c>
      <c r="B31" s="74"/>
      <c r="C31" s="74"/>
      <c r="D31" s="74"/>
      <c r="E31" s="36">
        <v>0.02</v>
      </c>
      <c r="F31" s="38" t="s">
        <v>39</v>
      </c>
      <c r="G31" s="68"/>
      <c r="H31" s="68"/>
      <c r="I31" s="37" t="s">
        <v>39</v>
      </c>
      <c r="J31" s="68"/>
      <c r="K31" s="68"/>
      <c r="L31" s="37" t="s">
        <v>39</v>
      </c>
      <c r="M31" s="68"/>
      <c r="N31" s="68"/>
      <c r="O31" s="37" t="s">
        <v>39</v>
      </c>
      <c r="P31" s="69"/>
      <c r="Q31" s="70"/>
      <c r="R31" s="37" t="s">
        <v>39</v>
      </c>
      <c r="S31" s="68"/>
      <c r="T31" s="68"/>
      <c r="U31" s="3"/>
    </row>
    <row r="32" spans="1:21" ht="41.25" customHeight="1" x14ac:dyDescent="0.25">
      <c r="A32" s="74" t="s">
        <v>118</v>
      </c>
      <c r="B32" s="74"/>
      <c r="C32" s="74"/>
      <c r="D32" s="74"/>
      <c r="E32" s="36">
        <v>0.02</v>
      </c>
      <c r="F32" s="38" t="s">
        <v>39</v>
      </c>
      <c r="G32" s="68"/>
      <c r="H32" s="68"/>
      <c r="I32" s="37" t="s">
        <v>39</v>
      </c>
      <c r="J32" s="68"/>
      <c r="K32" s="68"/>
      <c r="L32" s="37" t="s">
        <v>39</v>
      </c>
      <c r="M32" s="68"/>
      <c r="N32" s="68"/>
      <c r="O32" s="37" t="s">
        <v>39</v>
      </c>
      <c r="P32" s="69"/>
      <c r="Q32" s="70"/>
      <c r="R32" s="37" t="s">
        <v>39</v>
      </c>
      <c r="S32" s="68"/>
      <c r="T32" s="68"/>
      <c r="U32" s="3"/>
    </row>
    <row r="33" spans="1:21" ht="45.75" customHeight="1" x14ac:dyDescent="0.25">
      <c r="A33" s="74" t="s">
        <v>119</v>
      </c>
      <c r="B33" s="74"/>
      <c r="C33" s="74"/>
      <c r="D33" s="74"/>
      <c r="E33" s="36">
        <v>0.01</v>
      </c>
      <c r="F33" s="38" t="s">
        <v>39</v>
      </c>
      <c r="G33" s="68"/>
      <c r="H33" s="68"/>
      <c r="I33" s="37" t="s">
        <v>39</v>
      </c>
      <c r="J33" s="68"/>
      <c r="K33" s="68"/>
      <c r="L33" s="37" t="s">
        <v>39</v>
      </c>
      <c r="M33" s="68"/>
      <c r="N33" s="68"/>
      <c r="O33" s="37" t="s">
        <v>39</v>
      </c>
      <c r="P33" s="69"/>
      <c r="Q33" s="70"/>
      <c r="R33" s="37" t="s">
        <v>39</v>
      </c>
      <c r="S33" s="68"/>
      <c r="T33" s="68"/>
      <c r="U33" s="3"/>
    </row>
    <row r="34" spans="1:21" ht="27.75" customHeight="1" x14ac:dyDescent="0.25">
      <c r="A34" s="72" t="s">
        <v>16</v>
      </c>
      <c r="B34" s="72"/>
      <c r="C34" s="72"/>
      <c r="D34" s="72"/>
      <c r="E34" s="36">
        <v>0.01</v>
      </c>
      <c r="F34" s="38" t="s">
        <v>39</v>
      </c>
      <c r="G34" s="68"/>
      <c r="H34" s="68"/>
      <c r="I34" s="37" t="s">
        <v>39</v>
      </c>
      <c r="J34" s="68"/>
      <c r="K34" s="68"/>
      <c r="L34" s="37" t="s">
        <v>39</v>
      </c>
      <c r="M34" s="68"/>
      <c r="N34" s="68"/>
      <c r="O34" s="37" t="s">
        <v>39</v>
      </c>
      <c r="P34" s="69"/>
      <c r="Q34" s="70"/>
      <c r="R34" s="37" t="s">
        <v>39</v>
      </c>
      <c r="S34" s="68"/>
      <c r="T34" s="68"/>
      <c r="U34" s="3"/>
    </row>
    <row r="35" spans="1:21" ht="58.5" customHeight="1" x14ac:dyDescent="0.25">
      <c r="A35" s="72" t="s">
        <v>120</v>
      </c>
      <c r="B35" s="72"/>
      <c r="C35" s="72"/>
      <c r="D35" s="72"/>
      <c r="E35" s="36">
        <v>0.01</v>
      </c>
      <c r="F35" s="38" t="s">
        <v>39</v>
      </c>
      <c r="G35" s="68"/>
      <c r="H35" s="68"/>
      <c r="I35" s="37" t="s">
        <v>39</v>
      </c>
      <c r="J35" s="68"/>
      <c r="K35" s="68"/>
      <c r="L35" s="37"/>
      <c r="M35" s="68"/>
      <c r="N35" s="68"/>
      <c r="O35" s="37"/>
      <c r="P35" s="69"/>
      <c r="Q35" s="70"/>
      <c r="R35" s="37"/>
      <c r="S35" s="68"/>
      <c r="T35" s="68"/>
      <c r="U35" s="3"/>
    </row>
    <row r="36" spans="1:21" ht="63.75" customHeight="1" x14ac:dyDescent="0.25">
      <c r="A36" s="74" t="s">
        <v>121</v>
      </c>
      <c r="B36" s="74"/>
      <c r="C36" s="74"/>
      <c r="D36" s="74"/>
      <c r="E36" s="36">
        <v>0.02</v>
      </c>
      <c r="F36" s="38" t="s">
        <v>39</v>
      </c>
      <c r="G36" s="68"/>
      <c r="H36" s="68"/>
      <c r="I36" s="37" t="s">
        <v>39</v>
      </c>
      <c r="J36" s="68"/>
      <c r="K36" s="68"/>
      <c r="L36" s="37"/>
      <c r="M36" s="68"/>
      <c r="N36" s="68"/>
      <c r="O36" s="37"/>
      <c r="P36" s="69"/>
      <c r="Q36" s="70"/>
      <c r="R36" s="37"/>
      <c r="S36" s="68"/>
      <c r="T36" s="68"/>
      <c r="U36" s="3"/>
    </row>
    <row r="37" spans="1:21" ht="54" customHeight="1" x14ac:dyDescent="0.25">
      <c r="A37" s="72" t="s">
        <v>122</v>
      </c>
      <c r="B37" s="72"/>
      <c r="C37" s="72"/>
      <c r="D37" s="72"/>
      <c r="E37" s="36">
        <v>0.02</v>
      </c>
      <c r="F37" s="38" t="s">
        <v>39</v>
      </c>
      <c r="G37" s="68"/>
      <c r="H37" s="68"/>
      <c r="I37" s="37" t="s">
        <v>39</v>
      </c>
      <c r="J37" s="68"/>
      <c r="K37" s="68"/>
      <c r="L37" s="37" t="s">
        <v>39</v>
      </c>
      <c r="M37" s="68"/>
      <c r="N37" s="68"/>
      <c r="O37" s="37" t="s">
        <v>39</v>
      </c>
      <c r="P37" s="69"/>
      <c r="Q37" s="70"/>
      <c r="R37" s="37" t="s">
        <v>39</v>
      </c>
      <c r="S37" s="68"/>
      <c r="T37" s="68"/>
      <c r="U37" s="3"/>
    </row>
    <row r="38" spans="1:21" x14ac:dyDescent="0.25">
      <c r="A38" s="85" t="s">
        <v>28</v>
      </c>
      <c r="B38" s="85"/>
      <c r="C38" s="85"/>
      <c r="D38" s="85"/>
      <c r="E38" s="32"/>
      <c r="F38" s="37">
        <f>(SUMPRODUCT(--(F16:F37="Y"),3*$E$16:$E$37)+SUMPRODUCT(--(F16:F37="N"),1*$E$16:$E$37)+SUMPRODUCT(--(F16:F37="P"),2*$E$16:$E$37))*100</f>
        <v>108.00000000000006</v>
      </c>
      <c r="G38" s="68"/>
      <c r="H38" s="68"/>
      <c r="I38" s="37">
        <f>(SUMPRODUCT(--(I16:I37="Y"),3*$E$16:$E$37)+SUMPRODUCT(--(I16:I37="N"),1*$E$16:$E$37)+SUMPRODUCT(--(I16:I37="P"),2*$E$16:$E$37))*100</f>
        <v>108.00000000000006</v>
      </c>
      <c r="J38" s="68"/>
      <c r="K38" s="68"/>
      <c r="L38" s="37">
        <f>(SUMPRODUCT(--(L16:L37="Y"),3*$E$16:$E$37)+SUMPRODUCT(--(L16:L37="N"),1*$E$16:$E$37)+SUMPRODUCT(--(L16:L37="P"),2*$E$16:$E$37))*100</f>
        <v>99.000000000000043</v>
      </c>
      <c r="M38" s="68"/>
      <c r="N38" s="68"/>
      <c r="O38" s="37">
        <f>(SUMPRODUCT(--(O16:O37="Y"),3*$E$16:$E$37)+SUMPRODUCT(--(O16:O37="N"),1*$E$16:$E$37)+SUMPRODUCT(--(O16:O37="P"),2*$E$16:$E$37))*100</f>
        <v>99.000000000000043</v>
      </c>
      <c r="P38" s="69"/>
      <c r="Q38" s="70"/>
      <c r="R38" s="37">
        <f>(SUMPRODUCT(--(R16:R37="Y"),3*$E$16:$E$37)+SUMPRODUCT(--(R16:R37="N"),1*$E$16:$E$37)+SUMPRODUCT(--(R16:R37="P"),2*$E$16:$E$37))*100</f>
        <v>99.000000000000043</v>
      </c>
      <c r="S38" s="68"/>
      <c r="T38" s="68"/>
      <c r="U38" s="3"/>
    </row>
    <row r="39" spans="1:21" ht="39" x14ac:dyDescent="0.25">
      <c r="A39" s="86" t="s">
        <v>103</v>
      </c>
      <c r="B39" s="86"/>
      <c r="C39" s="86"/>
      <c r="D39" s="86"/>
      <c r="E39" s="33" t="s">
        <v>9</v>
      </c>
      <c r="F39" s="34" t="s">
        <v>62</v>
      </c>
      <c r="G39" s="71" t="s">
        <v>12</v>
      </c>
      <c r="H39" s="71"/>
      <c r="I39" s="34" t="s">
        <v>62</v>
      </c>
      <c r="J39" s="71" t="s">
        <v>12</v>
      </c>
      <c r="K39" s="71"/>
      <c r="L39" s="34" t="s">
        <v>62</v>
      </c>
      <c r="M39" s="71" t="s">
        <v>12</v>
      </c>
      <c r="N39" s="71"/>
      <c r="O39" s="34" t="s">
        <v>62</v>
      </c>
      <c r="P39" s="71" t="s">
        <v>12</v>
      </c>
      <c r="Q39" s="71"/>
      <c r="R39" s="34" t="s">
        <v>62</v>
      </c>
      <c r="S39" s="71" t="s">
        <v>12</v>
      </c>
      <c r="T39" s="71"/>
      <c r="U39" s="3"/>
    </row>
    <row r="40" spans="1:21" x14ac:dyDescent="0.25">
      <c r="A40" s="73" t="s">
        <v>17</v>
      </c>
      <c r="B40" s="73"/>
      <c r="C40" s="73"/>
      <c r="D40" s="73"/>
      <c r="E40" s="36">
        <v>0.02</v>
      </c>
      <c r="F40" s="37" t="s">
        <v>39</v>
      </c>
      <c r="G40" s="68"/>
      <c r="H40" s="68"/>
      <c r="I40" s="37" t="s">
        <v>39</v>
      </c>
      <c r="J40" s="68"/>
      <c r="K40" s="68"/>
      <c r="L40" s="37" t="s">
        <v>40</v>
      </c>
      <c r="M40" s="68"/>
      <c r="N40" s="68"/>
      <c r="O40" s="37" t="s">
        <v>40</v>
      </c>
      <c r="P40" s="68"/>
      <c r="Q40" s="68"/>
      <c r="R40" s="37" t="s">
        <v>40</v>
      </c>
      <c r="S40" s="68"/>
      <c r="T40" s="68"/>
      <c r="U40" s="3"/>
    </row>
    <row r="41" spans="1:21" x14ac:dyDescent="0.25">
      <c r="A41" s="73" t="s">
        <v>18</v>
      </c>
      <c r="B41" s="73"/>
      <c r="C41" s="73"/>
      <c r="D41" s="73"/>
      <c r="E41" s="36">
        <v>0.02</v>
      </c>
      <c r="F41" s="37" t="s">
        <v>39</v>
      </c>
      <c r="G41" s="68"/>
      <c r="H41" s="68"/>
      <c r="I41" s="37" t="s">
        <v>39</v>
      </c>
      <c r="J41" s="68"/>
      <c r="K41" s="68"/>
      <c r="L41" s="37" t="s">
        <v>40</v>
      </c>
      <c r="M41" s="68"/>
      <c r="N41" s="68"/>
      <c r="O41" s="37" t="s">
        <v>40</v>
      </c>
      <c r="P41" s="68"/>
      <c r="Q41" s="68"/>
      <c r="R41" s="37" t="s">
        <v>40</v>
      </c>
      <c r="S41" s="68"/>
      <c r="T41" s="68"/>
      <c r="U41" s="3"/>
    </row>
    <row r="42" spans="1:21" x14ac:dyDescent="0.25">
      <c r="A42" s="73" t="s">
        <v>19</v>
      </c>
      <c r="B42" s="73"/>
      <c r="C42" s="73"/>
      <c r="D42" s="73"/>
      <c r="E42" s="36">
        <v>0.02</v>
      </c>
      <c r="F42" s="37" t="s">
        <v>39</v>
      </c>
      <c r="G42" s="68"/>
      <c r="H42" s="68"/>
      <c r="I42" s="37" t="s">
        <v>39</v>
      </c>
      <c r="J42" s="68"/>
      <c r="K42" s="68"/>
      <c r="L42" s="37" t="s">
        <v>40</v>
      </c>
      <c r="M42" s="68"/>
      <c r="N42" s="68"/>
      <c r="O42" s="37" t="s">
        <v>40</v>
      </c>
      <c r="P42" s="68"/>
      <c r="Q42" s="68"/>
      <c r="R42" s="37" t="s">
        <v>40</v>
      </c>
      <c r="S42" s="68"/>
      <c r="T42" s="68"/>
      <c r="U42" s="3"/>
    </row>
    <row r="43" spans="1:21" x14ac:dyDescent="0.25">
      <c r="A43" s="73" t="s">
        <v>20</v>
      </c>
      <c r="B43" s="73"/>
      <c r="C43" s="73"/>
      <c r="D43" s="73"/>
      <c r="E43" s="36">
        <v>0.02</v>
      </c>
      <c r="F43" s="37" t="s">
        <v>39</v>
      </c>
      <c r="G43" s="68"/>
      <c r="H43" s="68"/>
      <c r="I43" s="37" t="s">
        <v>39</v>
      </c>
      <c r="J43" s="68"/>
      <c r="K43" s="68"/>
      <c r="L43" s="37" t="s">
        <v>40</v>
      </c>
      <c r="M43" s="68"/>
      <c r="N43" s="68"/>
      <c r="O43" s="37" t="s">
        <v>40</v>
      </c>
      <c r="P43" s="68"/>
      <c r="Q43" s="68"/>
      <c r="R43" s="37" t="s">
        <v>40</v>
      </c>
      <c r="S43" s="68"/>
      <c r="T43" s="68"/>
      <c r="U43" s="3"/>
    </row>
    <row r="44" spans="1:21" ht="20.25" customHeight="1" x14ac:dyDescent="0.25">
      <c r="A44" s="73" t="s">
        <v>21</v>
      </c>
      <c r="B44" s="73"/>
      <c r="C44" s="73"/>
      <c r="D44" s="73"/>
      <c r="E44" s="36">
        <v>0.02</v>
      </c>
      <c r="F44" s="37" t="s">
        <v>39</v>
      </c>
      <c r="G44" s="68"/>
      <c r="H44" s="68"/>
      <c r="I44" s="37" t="s">
        <v>39</v>
      </c>
      <c r="J44" s="68"/>
      <c r="K44" s="68"/>
      <c r="L44" s="37" t="s">
        <v>40</v>
      </c>
      <c r="M44" s="68"/>
      <c r="N44" s="68"/>
      <c r="O44" s="37" t="s">
        <v>40</v>
      </c>
      <c r="P44" s="68"/>
      <c r="Q44" s="68"/>
      <c r="R44" s="37" t="s">
        <v>40</v>
      </c>
      <c r="S44" s="68"/>
      <c r="T44" s="68"/>
      <c r="U44" s="3"/>
    </row>
    <row r="45" spans="1:21" x14ac:dyDescent="0.25">
      <c r="A45" s="87" t="s">
        <v>27</v>
      </c>
      <c r="B45" s="87"/>
      <c r="C45" s="87"/>
      <c r="D45" s="87"/>
      <c r="E45" s="32"/>
      <c r="F45" s="37">
        <f>(SUMPRODUCT(--(F40:F44="Y"),3*$E$40:$E$44)+SUMPRODUCT(--(F40:F44="N"),1*$E$40:$E$44)+SUMPRODUCT(--(F40:F44="P"),2*$E$40:$E$44))*100</f>
        <v>30</v>
      </c>
      <c r="G45" s="68"/>
      <c r="H45" s="68"/>
      <c r="I45" s="37">
        <f>(SUMPRODUCT(--(I40:I44="Y"),3*$E$40:$E$44)+SUMPRODUCT(--(I40:I44="N"),1*$E$40:$E$44)+SUMPRODUCT(--(I40:I44="P"),2*$E$40:$E$44))*100</f>
        <v>30</v>
      </c>
      <c r="J45" s="68"/>
      <c r="K45" s="68"/>
      <c r="L45" s="37">
        <f>(SUMPRODUCT(--(L40:L44="Y"),3*$E$40:$E$44)+SUMPRODUCT(--(L40:L44="N"),1*$E$40:$E$44)+SUMPRODUCT(--(L40:L44="P"),2*$E$40:$E$44))*100</f>
        <v>10</v>
      </c>
      <c r="M45" s="68"/>
      <c r="N45" s="68"/>
      <c r="O45" s="37">
        <f>(SUMPRODUCT(--(O40:O44="Y"),3*$E$40:$E$44)+SUMPRODUCT(--(O40:O44="N"),1*$E$40:$E$44)+SUMPRODUCT(--(O40:O44="P"),2*$E$40:$E$44))*100</f>
        <v>10</v>
      </c>
      <c r="P45" s="68"/>
      <c r="Q45" s="68"/>
      <c r="R45" s="37">
        <f>(SUMPRODUCT(--(R40:R44="Y"),3*$E$40:$E$44)+SUMPRODUCT(--(R40:R44="N"),1*$E$40:$E$44)+SUMPRODUCT(--(R40:R44="P"),2*$E$40:$E$44))*100</f>
        <v>10</v>
      </c>
      <c r="S45" s="68"/>
      <c r="T45" s="68"/>
      <c r="U45" s="3"/>
    </row>
    <row r="46" spans="1:21" ht="39" x14ac:dyDescent="0.25">
      <c r="A46" s="71" t="s">
        <v>22</v>
      </c>
      <c r="B46" s="71"/>
      <c r="C46" s="71"/>
      <c r="D46" s="71"/>
      <c r="E46" s="33" t="s">
        <v>9</v>
      </c>
      <c r="F46" s="34" t="s">
        <v>62</v>
      </c>
      <c r="G46" s="71" t="s">
        <v>12</v>
      </c>
      <c r="H46" s="71"/>
      <c r="I46" s="34" t="s">
        <v>62</v>
      </c>
      <c r="J46" s="71" t="s">
        <v>12</v>
      </c>
      <c r="K46" s="71"/>
      <c r="L46" s="34" t="s">
        <v>62</v>
      </c>
      <c r="M46" s="71" t="s">
        <v>12</v>
      </c>
      <c r="N46" s="71"/>
      <c r="O46" s="34" t="s">
        <v>62</v>
      </c>
      <c r="P46" s="71" t="s">
        <v>12</v>
      </c>
      <c r="Q46" s="71"/>
      <c r="R46" s="34" t="s">
        <v>62</v>
      </c>
      <c r="S46" s="71" t="s">
        <v>12</v>
      </c>
      <c r="T46" s="71"/>
      <c r="U46" s="3"/>
    </row>
    <row r="47" spans="1:21" x14ac:dyDescent="0.25">
      <c r="A47" s="73" t="s">
        <v>99</v>
      </c>
      <c r="B47" s="73"/>
      <c r="C47" s="73"/>
      <c r="D47" s="73"/>
      <c r="E47" s="36">
        <v>0.02</v>
      </c>
      <c r="F47" s="37" t="s">
        <v>39</v>
      </c>
      <c r="G47" s="68"/>
      <c r="H47" s="68"/>
      <c r="I47" s="37" t="s">
        <v>39</v>
      </c>
      <c r="J47" s="68"/>
      <c r="K47" s="68"/>
      <c r="L47" s="37" t="s">
        <v>40</v>
      </c>
      <c r="M47" s="68"/>
      <c r="N47" s="68"/>
      <c r="O47" s="37" t="s">
        <v>40</v>
      </c>
      <c r="P47" s="68"/>
      <c r="Q47" s="68"/>
      <c r="R47" s="37" t="s">
        <v>40</v>
      </c>
      <c r="S47" s="68"/>
      <c r="T47" s="68"/>
      <c r="U47" s="3"/>
    </row>
    <row r="48" spans="1:21" ht="19.5" customHeight="1" x14ac:dyDescent="0.25">
      <c r="A48" s="73" t="s">
        <v>98</v>
      </c>
      <c r="B48" s="73"/>
      <c r="C48" s="73"/>
      <c r="D48" s="73"/>
      <c r="E48" s="36">
        <v>0.02</v>
      </c>
      <c r="F48" s="37" t="s">
        <v>39</v>
      </c>
      <c r="G48" s="68"/>
      <c r="H48" s="68"/>
      <c r="I48" s="37" t="s">
        <v>39</v>
      </c>
      <c r="J48" s="68"/>
      <c r="K48" s="68"/>
      <c r="L48" s="37" t="s">
        <v>40</v>
      </c>
      <c r="M48" s="68"/>
      <c r="N48" s="68"/>
      <c r="O48" s="37" t="s">
        <v>40</v>
      </c>
      <c r="P48" s="68"/>
      <c r="Q48" s="68"/>
      <c r="R48" s="37" t="s">
        <v>40</v>
      </c>
      <c r="S48" s="68"/>
      <c r="T48" s="68"/>
      <c r="U48" s="3"/>
    </row>
    <row r="49" spans="1:21" ht="19.5" customHeight="1" x14ac:dyDescent="0.25">
      <c r="A49" s="73" t="s">
        <v>100</v>
      </c>
      <c r="B49" s="73"/>
      <c r="C49" s="73"/>
      <c r="D49" s="73"/>
      <c r="E49" s="36">
        <v>0.02</v>
      </c>
      <c r="F49" s="37" t="s">
        <v>39</v>
      </c>
      <c r="G49" s="68"/>
      <c r="H49" s="68"/>
      <c r="I49" s="37" t="s">
        <v>39</v>
      </c>
      <c r="J49" s="68"/>
      <c r="K49" s="68"/>
      <c r="L49" s="37"/>
      <c r="M49" s="68"/>
      <c r="N49" s="68"/>
      <c r="O49" s="37"/>
      <c r="P49" s="68"/>
      <c r="Q49" s="68"/>
      <c r="R49" s="37"/>
      <c r="S49" s="68"/>
      <c r="T49" s="68"/>
      <c r="U49" s="3"/>
    </row>
    <row r="50" spans="1:21" ht="29.25" customHeight="1" x14ac:dyDescent="0.25">
      <c r="A50" s="72" t="s">
        <v>101</v>
      </c>
      <c r="B50" s="72"/>
      <c r="C50" s="72"/>
      <c r="D50" s="72"/>
      <c r="E50" s="36">
        <v>0.02</v>
      </c>
      <c r="F50" s="37" t="s">
        <v>39</v>
      </c>
      <c r="G50" s="68"/>
      <c r="H50" s="68"/>
      <c r="I50" s="37" t="s">
        <v>39</v>
      </c>
      <c r="J50" s="68"/>
      <c r="K50" s="68"/>
      <c r="L50" s="37" t="s">
        <v>40</v>
      </c>
      <c r="M50" s="68"/>
      <c r="N50" s="68"/>
      <c r="O50" s="37" t="s">
        <v>40</v>
      </c>
      <c r="P50" s="68"/>
      <c r="Q50" s="68"/>
      <c r="R50" s="37" t="s">
        <v>40</v>
      </c>
      <c r="S50" s="68"/>
      <c r="T50" s="68"/>
      <c r="U50" s="3"/>
    </row>
    <row r="51" spans="1:21" x14ac:dyDescent="0.25">
      <c r="A51" s="87" t="s">
        <v>29</v>
      </c>
      <c r="B51" s="87"/>
      <c r="C51" s="87"/>
      <c r="D51" s="87"/>
      <c r="E51" s="32"/>
      <c r="F51" s="37">
        <f>(SUMPRODUCT(--(F47:F50="Y"),3*$E$47:$E$50)+SUMPRODUCT(--(F47:F50="N"),1*$E$47:$E$50)+SUMPRODUCT(--(F47:F50="P"),2*$E$47:$E$50))*100</f>
        <v>24</v>
      </c>
      <c r="G51" s="68"/>
      <c r="H51" s="68"/>
      <c r="I51" s="37">
        <f>(SUMPRODUCT(--(I47:I50="Y"),3*$E$47:$E$50)+SUMPRODUCT(--(I47:I50="N"),1*$E$47:$E$50)+SUMPRODUCT(--(I47:I50="P"),2*$E$47:$E$50))*100</f>
        <v>24</v>
      </c>
      <c r="J51" s="68"/>
      <c r="K51" s="68"/>
      <c r="L51" s="37">
        <f>(SUMPRODUCT(--(L47:L50="Y"),3*$E$47:$E$50)+SUMPRODUCT(--(L47:L50="N"),1*$E$47:$E$50)+SUMPRODUCT(--(L47:L50="P"),2*$E$47:$E$50))*100</f>
        <v>6</v>
      </c>
      <c r="M51" s="68"/>
      <c r="N51" s="68"/>
      <c r="O51" s="37">
        <f>(SUMPRODUCT(--(O47:O50="Y"),3*$E$47:$E$50)+SUMPRODUCT(--(O47:O50="N"),1*$E$47:$E$50)+SUMPRODUCT(--(O47:O50="P"),2*$E$47:$E$50))*100</f>
        <v>6</v>
      </c>
      <c r="P51" s="68"/>
      <c r="Q51" s="68"/>
      <c r="R51" s="37">
        <f>(SUMPRODUCT(--(R47:R50="Y"),3*$E$47:$E$50)+SUMPRODUCT(--(R47:R50="N"),1*$E$47:$E$50)+SUMPRODUCT(--(R47:R50="P"),2*$E$47:$E$50))*100</f>
        <v>6</v>
      </c>
      <c r="S51" s="68"/>
      <c r="T51" s="68"/>
      <c r="U51" s="3"/>
    </row>
    <row r="52" spans="1:21" ht="45.75" customHeight="1" x14ac:dyDescent="0.25">
      <c r="A52" s="71" t="s">
        <v>23</v>
      </c>
      <c r="B52" s="71"/>
      <c r="C52" s="71"/>
      <c r="D52" s="71"/>
      <c r="E52" s="33" t="s">
        <v>9</v>
      </c>
      <c r="F52" s="34" t="s">
        <v>62</v>
      </c>
      <c r="G52" s="71" t="s">
        <v>12</v>
      </c>
      <c r="H52" s="71"/>
      <c r="I52" s="34" t="s">
        <v>62</v>
      </c>
      <c r="J52" s="71" t="s">
        <v>12</v>
      </c>
      <c r="K52" s="71"/>
      <c r="L52" s="34" t="s">
        <v>62</v>
      </c>
      <c r="M52" s="71" t="s">
        <v>12</v>
      </c>
      <c r="N52" s="71"/>
      <c r="O52" s="34" t="s">
        <v>62</v>
      </c>
      <c r="P52" s="71" t="s">
        <v>12</v>
      </c>
      <c r="Q52" s="71"/>
      <c r="R52" s="34" t="s">
        <v>62</v>
      </c>
      <c r="S52" s="71" t="s">
        <v>12</v>
      </c>
      <c r="T52" s="71"/>
      <c r="U52" s="3"/>
    </row>
    <row r="53" spans="1:21" ht="28.5" customHeight="1" x14ac:dyDescent="0.25">
      <c r="A53" s="72" t="s">
        <v>96</v>
      </c>
      <c r="B53" s="72"/>
      <c r="C53" s="72"/>
      <c r="D53" s="72"/>
      <c r="E53" s="36">
        <v>0.02</v>
      </c>
      <c r="F53" s="37" t="s">
        <v>39</v>
      </c>
      <c r="G53" s="68"/>
      <c r="H53" s="68"/>
      <c r="I53" s="37" t="s">
        <v>39</v>
      </c>
      <c r="J53" s="68"/>
      <c r="K53" s="68"/>
      <c r="L53" s="37" t="s">
        <v>40</v>
      </c>
      <c r="M53" s="68"/>
      <c r="N53" s="68"/>
      <c r="O53" s="37" t="s">
        <v>40</v>
      </c>
      <c r="P53" s="68"/>
      <c r="Q53" s="68"/>
      <c r="R53" s="37" t="s">
        <v>40</v>
      </c>
      <c r="S53" s="68"/>
      <c r="T53" s="68"/>
      <c r="U53" s="3"/>
    </row>
    <row r="54" spans="1:21" ht="28.5" customHeight="1" x14ac:dyDescent="0.25">
      <c r="A54" s="72" t="s">
        <v>80</v>
      </c>
      <c r="B54" s="72"/>
      <c r="C54" s="72"/>
      <c r="D54" s="72"/>
      <c r="E54" s="36">
        <v>0.02</v>
      </c>
      <c r="F54" s="37" t="s">
        <v>39</v>
      </c>
      <c r="G54" s="68"/>
      <c r="H54" s="68"/>
      <c r="I54" s="37"/>
      <c r="J54" s="68"/>
      <c r="K54" s="68"/>
      <c r="L54" s="37"/>
      <c r="M54" s="68"/>
      <c r="N54" s="68"/>
      <c r="O54" s="37"/>
      <c r="P54" s="68"/>
      <c r="Q54" s="68"/>
      <c r="R54" s="37"/>
      <c r="S54" s="68"/>
      <c r="T54" s="68"/>
      <c r="U54" s="3"/>
    </row>
    <row r="55" spans="1:21" ht="26.25" customHeight="1" x14ac:dyDescent="0.25">
      <c r="A55" s="72" t="s">
        <v>79</v>
      </c>
      <c r="B55" s="72"/>
      <c r="C55" s="72"/>
      <c r="D55" s="72"/>
      <c r="E55" s="36">
        <v>0.02</v>
      </c>
      <c r="F55" s="37" t="s">
        <v>39</v>
      </c>
      <c r="G55" s="68"/>
      <c r="H55" s="68"/>
      <c r="I55" s="37"/>
      <c r="J55" s="68"/>
      <c r="K55" s="68"/>
      <c r="L55" s="37"/>
      <c r="M55" s="68"/>
      <c r="N55" s="68"/>
      <c r="O55" s="37"/>
      <c r="P55" s="68"/>
      <c r="Q55" s="68"/>
      <c r="R55" s="37"/>
      <c r="S55" s="68"/>
      <c r="T55" s="68"/>
      <c r="U55" s="3"/>
    </row>
    <row r="56" spans="1:21" ht="26.25" customHeight="1" x14ac:dyDescent="0.25">
      <c r="A56" s="72" t="s">
        <v>89</v>
      </c>
      <c r="B56" s="72"/>
      <c r="C56" s="72"/>
      <c r="D56" s="72"/>
      <c r="E56" s="36">
        <v>0.02</v>
      </c>
      <c r="F56" s="37" t="s">
        <v>39</v>
      </c>
      <c r="G56" s="68"/>
      <c r="H56" s="68"/>
      <c r="I56" s="37" t="s">
        <v>39</v>
      </c>
      <c r="J56" s="68"/>
      <c r="K56" s="68"/>
      <c r="L56" s="37" t="s">
        <v>40</v>
      </c>
      <c r="M56" s="68"/>
      <c r="N56" s="68"/>
      <c r="O56" s="37" t="s">
        <v>40</v>
      </c>
      <c r="P56" s="68"/>
      <c r="Q56" s="68"/>
      <c r="R56" s="37" t="s">
        <v>40</v>
      </c>
      <c r="S56" s="68"/>
      <c r="T56" s="68"/>
      <c r="U56" s="3"/>
    </row>
    <row r="57" spans="1:21" x14ac:dyDescent="0.25">
      <c r="A57" s="87" t="s">
        <v>30</v>
      </c>
      <c r="B57" s="87"/>
      <c r="C57" s="87"/>
      <c r="D57" s="87"/>
      <c r="E57" s="32"/>
      <c r="F57" s="37">
        <f>(SUMPRODUCT(--(F53:F56="Y"),3*$E$53:$E$56)+SUMPRODUCT(--(F53:F56="N"),1*$E$53:$E$56)+SUMPRODUCT(--(F53:F56="P"),2*$E$53:$E$56))*100</f>
        <v>24</v>
      </c>
      <c r="G57" s="68"/>
      <c r="H57" s="68"/>
      <c r="I57" s="37">
        <f>(SUMPRODUCT(--(I53:I56="Y"),3*$E$53:$E$56)+SUMPRODUCT(--(I53:I56="N"),1*$E$53:$E$56)+SUMPRODUCT(--(I53:I56="P"),2*$E$53:$E$56))*100</f>
        <v>12</v>
      </c>
      <c r="J57" s="68"/>
      <c r="K57" s="68"/>
      <c r="L57" s="37">
        <f>(SUMPRODUCT(--(L53:L56="Y"),3*$E$53:$E$56)+SUMPRODUCT(--(L53:L56="N"),1*$E$53:$E$56)+SUMPRODUCT(--(L53:L56="P"),2*$E$53:$E$56))*100</f>
        <v>4</v>
      </c>
      <c r="M57" s="68"/>
      <c r="N57" s="68"/>
      <c r="O57" s="37">
        <f>(SUMPRODUCT(--(O53:O56="Y"),3*$E$53:$E$56)+SUMPRODUCT(--(O53:O56="N"),1*$E$53:$E$56)+SUMPRODUCT(--(O53:O56="P"),2*$E$53:$E$56))*100</f>
        <v>4</v>
      </c>
      <c r="P57" s="68"/>
      <c r="Q57" s="68"/>
      <c r="R57" s="37">
        <f>(SUMPRODUCT(--(R53:R56="Y"),3*$E$53:$E$56)+SUMPRODUCT(--(R53:R56="N"),1*$E$53:$E$56)+SUMPRODUCT(--(R53:R56="P"),2*$E$53:$E$56))*100</f>
        <v>4</v>
      </c>
      <c r="S57" s="68"/>
      <c r="T57" s="68"/>
      <c r="U57" s="3"/>
    </row>
    <row r="58" spans="1:21" ht="48.75" customHeight="1" x14ac:dyDescent="0.25">
      <c r="A58" s="71" t="s">
        <v>24</v>
      </c>
      <c r="B58" s="71"/>
      <c r="C58" s="71"/>
      <c r="D58" s="71"/>
      <c r="E58" s="33" t="s">
        <v>9</v>
      </c>
      <c r="F58" s="34" t="s">
        <v>62</v>
      </c>
      <c r="G58" s="71" t="s">
        <v>12</v>
      </c>
      <c r="H58" s="71"/>
      <c r="I58" s="34" t="s">
        <v>62</v>
      </c>
      <c r="J58" s="71" t="s">
        <v>12</v>
      </c>
      <c r="K58" s="71"/>
      <c r="L58" s="34" t="s">
        <v>62</v>
      </c>
      <c r="M58" s="71" t="s">
        <v>12</v>
      </c>
      <c r="N58" s="71"/>
      <c r="O58" s="34" t="s">
        <v>62</v>
      </c>
      <c r="P58" s="71" t="s">
        <v>12</v>
      </c>
      <c r="Q58" s="71"/>
      <c r="R58" s="34" t="s">
        <v>62</v>
      </c>
      <c r="S58" s="71" t="s">
        <v>12</v>
      </c>
      <c r="T58" s="71"/>
      <c r="U58" s="3"/>
    </row>
    <row r="59" spans="1:21" ht="41.25" customHeight="1" x14ac:dyDescent="0.25">
      <c r="A59" s="72" t="s">
        <v>81</v>
      </c>
      <c r="B59" s="72"/>
      <c r="C59" s="72"/>
      <c r="D59" s="72"/>
      <c r="E59" s="36">
        <v>0.02</v>
      </c>
      <c r="F59" s="37" t="s">
        <v>39</v>
      </c>
      <c r="G59" s="68"/>
      <c r="H59" s="68"/>
      <c r="I59" s="37" t="s">
        <v>39</v>
      </c>
      <c r="J59" s="68"/>
      <c r="K59" s="68"/>
      <c r="L59" s="37" t="s">
        <v>40</v>
      </c>
      <c r="M59" s="68"/>
      <c r="N59" s="68"/>
      <c r="O59" s="37" t="s">
        <v>40</v>
      </c>
      <c r="P59" s="68"/>
      <c r="Q59" s="68"/>
      <c r="R59" s="37" t="s">
        <v>40</v>
      </c>
      <c r="S59" s="68"/>
      <c r="T59" s="68"/>
      <c r="U59" s="3"/>
    </row>
    <row r="60" spans="1:21" ht="17.25" customHeight="1" x14ac:dyDescent="0.25">
      <c r="A60" s="73" t="s">
        <v>90</v>
      </c>
      <c r="B60" s="73"/>
      <c r="C60" s="73"/>
      <c r="D60" s="73"/>
      <c r="E60" s="36">
        <v>0.02</v>
      </c>
      <c r="F60" s="37" t="s">
        <v>39</v>
      </c>
      <c r="G60" s="68"/>
      <c r="H60" s="68"/>
      <c r="I60" s="37" t="s">
        <v>39</v>
      </c>
      <c r="J60" s="68"/>
      <c r="K60" s="68"/>
      <c r="L60" s="37" t="s">
        <v>40</v>
      </c>
      <c r="M60" s="68"/>
      <c r="N60" s="68"/>
      <c r="O60" s="37" t="s">
        <v>40</v>
      </c>
      <c r="P60" s="68"/>
      <c r="Q60" s="68"/>
      <c r="R60" s="37" t="s">
        <v>40</v>
      </c>
      <c r="S60" s="68"/>
      <c r="T60" s="68"/>
      <c r="U60" s="3"/>
    </row>
    <row r="61" spans="1:21" ht="27" customHeight="1" x14ac:dyDescent="0.25">
      <c r="A61" s="72" t="s">
        <v>91</v>
      </c>
      <c r="B61" s="72"/>
      <c r="C61" s="72"/>
      <c r="D61" s="72"/>
      <c r="E61" s="36">
        <v>0.02</v>
      </c>
      <c r="F61" s="37" t="s">
        <v>39</v>
      </c>
      <c r="G61" s="68"/>
      <c r="H61" s="68"/>
      <c r="I61" s="37" t="s">
        <v>39</v>
      </c>
      <c r="J61" s="68"/>
      <c r="K61" s="68"/>
      <c r="L61" s="37" t="s">
        <v>40</v>
      </c>
      <c r="M61" s="68"/>
      <c r="N61" s="68"/>
      <c r="O61" s="37" t="s">
        <v>40</v>
      </c>
      <c r="P61" s="68"/>
      <c r="Q61" s="68"/>
      <c r="R61" s="37" t="s">
        <v>40</v>
      </c>
      <c r="S61" s="68"/>
      <c r="T61" s="68"/>
      <c r="U61" s="3"/>
    </row>
    <row r="62" spans="1:21" x14ac:dyDescent="0.25">
      <c r="A62" s="73" t="s">
        <v>92</v>
      </c>
      <c r="B62" s="73"/>
      <c r="C62" s="73"/>
      <c r="D62" s="73"/>
      <c r="E62" s="36">
        <v>0.02</v>
      </c>
      <c r="F62" s="37" t="s">
        <v>39</v>
      </c>
      <c r="G62" s="68"/>
      <c r="H62" s="68"/>
      <c r="I62" s="37" t="s">
        <v>39</v>
      </c>
      <c r="J62" s="68"/>
      <c r="K62" s="68"/>
      <c r="L62" s="37" t="s">
        <v>40</v>
      </c>
      <c r="M62" s="68"/>
      <c r="N62" s="68"/>
      <c r="O62" s="37" t="s">
        <v>40</v>
      </c>
      <c r="P62" s="68"/>
      <c r="Q62" s="68"/>
      <c r="R62" s="37" t="s">
        <v>40</v>
      </c>
      <c r="S62" s="68"/>
      <c r="T62" s="68"/>
      <c r="U62" s="3"/>
    </row>
    <row r="63" spans="1:21" x14ac:dyDescent="0.25">
      <c r="A63" s="87" t="s">
        <v>31</v>
      </c>
      <c r="B63" s="87"/>
      <c r="C63" s="87"/>
      <c r="D63" s="87"/>
      <c r="E63" s="32"/>
      <c r="F63" s="37">
        <f>(SUMPRODUCT(--(F59:F62="Y"),3*$E$59:$E$62)+SUMPRODUCT(--(F59:F62="N"),1*$E$59:$E$62)+SUMPRODUCT(--(F59:F62="P"),2*$E$59:$E$62))*100</f>
        <v>24</v>
      </c>
      <c r="G63" s="68"/>
      <c r="H63" s="68"/>
      <c r="I63" s="37">
        <f>(SUMPRODUCT(--(I59:I62="Y"),3*$E$59:$E$62)+SUMPRODUCT(--(I59:I62="N"),1*$E$59:$E$62)+SUMPRODUCT(--(I59:I62="P"),2*$E$59:$E$62))*100</f>
        <v>24</v>
      </c>
      <c r="J63" s="68"/>
      <c r="K63" s="68"/>
      <c r="L63" s="37">
        <f>(SUMPRODUCT(--(L59:L62="Y"),3*$E$59:$E$62)+SUMPRODUCT(--(L59:L62="N"),1*$E$59:$E$62)+SUMPRODUCT(--(L59:L62="P"),2*$E$59:$E$62))*100</f>
        <v>8</v>
      </c>
      <c r="M63" s="68"/>
      <c r="N63" s="68"/>
      <c r="O63" s="37">
        <f>(SUMPRODUCT(--(O59:O62="Y"),3*$E$59:$E$62)+SUMPRODUCT(--(O59:O62="N"),1*$E$59:$E$62)+SUMPRODUCT(--(O59:O62="P"),2*$E$59:$E$62))*100</f>
        <v>8</v>
      </c>
      <c r="P63" s="68"/>
      <c r="Q63" s="68"/>
      <c r="R63" s="37">
        <f>(SUMPRODUCT(--(R59:R62="Y"),3*$E$59:$E$62)+SUMPRODUCT(--(R59:R62="N"),1*$E$59:$E$62)+SUMPRODUCT(--(R59:R62="P"),2*$E$59:$E$62))*100</f>
        <v>8</v>
      </c>
      <c r="S63" s="68"/>
      <c r="T63" s="68"/>
      <c r="U63" s="3"/>
    </row>
    <row r="64" spans="1:21" ht="47.25" customHeight="1" x14ac:dyDescent="0.25">
      <c r="A64" s="71" t="s">
        <v>25</v>
      </c>
      <c r="B64" s="71"/>
      <c r="C64" s="71"/>
      <c r="D64" s="71"/>
      <c r="E64" s="33" t="s">
        <v>9</v>
      </c>
      <c r="F64" s="34" t="s">
        <v>62</v>
      </c>
      <c r="G64" s="71" t="s">
        <v>12</v>
      </c>
      <c r="H64" s="71"/>
      <c r="I64" s="34" t="s">
        <v>62</v>
      </c>
      <c r="J64" s="71" t="s">
        <v>12</v>
      </c>
      <c r="K64" s="71"/>
      <c r="L64" s="34" t="s">
        <v>62</v>
      </c>
      <c r="M64" s="71" t="s">
        <v>12</v>
      </c>
      <c r="N64" s="71"/>
      <c r="O64" s="34" t="s">
        <v>62</v>
      </c>
      <c r="P64" s="71" t="s">
        <v>12</v>
      </c>
      <c r="Q64" s="71"/>
      <c r="R64" s="34" t="s">
        <v>62</v>
      </c>
      <c r="S64" s="71" t="s">
        <v>12</v>
      </c>
      <c r="T64" s="71"/>
      <c r="U64" s="3"/>
    </row>
    <row r="65" spans="1:21" ht="33" customHeight="1" x14ac:dyDescent="0.25">
      <c r="A65" s="72" t="s">
        <v>95</v>
      </c>
      <c r="B65" s="72"/>
      <c r="C65" s="72"/>
      <c r="D65" s="72"/>
      <c r="E65" s="36">
        <v>0.02</v>
      </c>
      <c r="F65" s="37" t="s">
        <v>39</v>
      </c>
      <c r="G65" s="68"/>
      <c r="H65" s="68"/>
      <c r="I65" s="37" t="s">
        <v>39</v>
      </c>
      <c r="J65" s="68"/>
      <c r="K65" s="68"/>
      <c r="L65" s="37" t="s">
        <v>40</v>
      </c>
      <c r="M65" s="68"/>
      <c r="N65" s="68"/>
      <c r="O65" s="37" t="s">
        <v>40</v>
      </c>
      <c r="P65" s="68"/>
      <c r="Q65" s="68"/>
      <c r="R65" s="37" t="s">
        <v>40</v>
      </c>
      <c r="S65" s="68"/>
      <c r="T65" s="68"/>
      <c r="U65" s="3"/>
    </row>
    <row r="66" spans="1:21" ht="33" customHeight="1" x14ac:dyDescent="0.25">
      <c r="A66" s="72" t="s">
        <v>97</v>
      </c>
      <c r="B66" s="72"/>
      <c r="C66" s="72"/>
      <c r="D66" s="72"/>
      <c r="E66" s="36">
        <v>0.02</v>
      </c>
      <c r="F66" s="37" t="s">
        <v>39</v>
      </c>
      <c r="G66" s="68"/>
      <c r="H66" s="68"/>
      <c r="I66" s="37"/>
      <c r="J66" s="68"/>
      <c r="K66" s="68"/>
      <c r="L66" s="37"/>
      <c r="M66" s="68"/>
      <c r="N66" s="68"/>
      <c r="O66" s="37"/>
      <c r="P66" s="68"/>
      <c r="Q66" s="68"/>
      <c r="R66" s="37"/>
      <c r="S66" s="68"/>
      <c r="T66" s="68"/>
      <c r="U66" s="3"/>
    </row>
    <row r="67" spans="1:21" ht="27" customHeight="1" x14ac:dyDescent="0.25">
      <c r="A67" s="72" t="s">
        <v>82</v>
      </c>
      <c r="B67" s="72"/>
      <c r="C67" s="72"/>
      <c r="D67" s="72"/>
      <c r="E67" s="36">
        <v>0.02</v>
      </c>
      <c r="F67" s="37" t="s">
        <v>39</v>
      </c>
      <c r="G67" s="68"/>
      <c r="H67" s="68"/>
      <c r="I67" s="37"/>
      <c r="J67" s="68"/>
      <c r="K67" s="68"/>
      <c r="L67" s="37"/>
      <c r="M67" s="68"/>
      <c r="N67" s="68"/>
      <c r="O67" s="37"/>
      <c r="P67" s="68"/>
      <c r="Q67" s="68"/>
      <c r="R67" s="37"/>
      <c r="S67" s="68"/>
      <c r="T67" s="68"/>
      <c r="U67" s="3"/>
    </row>
    <row r="68" spans="1:21" ht="27.75" customHeight="1" x14ac:dyDescent="0.25">
      <c r="A68" s="72" t="s">
        <v>83</v>
      </c>
      <c r="B68" s="72"/>
      <c r="C68" s="72"/>
      <c r="D68" s="72"/>
      <c r="E68" s="36">
        <v>0.02</v>
      </c>
      <c r="F68" s="37" t="s">
        <v>39</v>
      </c>
      <c r="G68" s="68"/>
      <c r="H68" s="68"/>
      <c r="I68" s="37"/>
      <c r="J68" s="68"/>
      <c r="K68" s="68"/>
      <c r="L68" s="37"/>
      <c r="M68" s="68"/>
      <c r="N68" s="68"/>
      <c r="O68" s="37"/>
      <c r="P68" s="68"/>
      <c r="Q68" s="68"/>
      <c r="R68" s="37"/>
      <c r="S68" s="68"/>
      <c r="T68" s="68"/>
      <c r="U68" s="3"/>
    </row>
    <row r="69" spans="1:21" ht="18.75" customHeight="1" x14ac:dyDescent="0.25">
      <c r="A69" s="73" t="s">
        <v>78</v>
      </c>
      <c r="B69" s="73"/>
      <c r="C69" s="73"/>
      <c r="D69" s="73"/>
      <c r="E69" s="36">
        <v>0.02</v>
      </c>
      <c r="F69" s="37" t="s">
        <v>39</v>
      </c>
      <c r="G69" s="68"/>
      <c r="H69" s="68"/>
      <c r="I69" s="37"/>
      <c r="J69" s="68"/>
      <c r="K69" s="68"/>
      <c r="L69" s="37"/>
      <c r="M69" s="68"/>
      <c r="N69" s="68"/>
      <c r="O69" s="37"/>
      <c r="P69" s="68"/>
      <c r="Q69" s="68"/>
      <c r="R69" s="37"/>
      <c r="S69" s="68"/>
      <c r="T69" s="68"/>
      <c r="U69" s="3"/>
    </row>
    <row r="70" spans="1:21" ht="44.25" customHeight="1" x14ac:dyDescent="0.25">
      <c r="A70" s="72" t="s">
        <v>84</v>
      </c>
      <c r="B70" s="72"/>
      <c r="C70" s="72"/>
      <c r="D70" s="72"/>
      <c r="E70" s="36">
        <v>0.02</v>
      </c>
      <c r="F70" s="37" t="s">
        <v>39</v>
      </c>
      <c r="G70" s="68"/>
      <c r="H70" s="68"/>
      <c r="I70" s="37" t="s">
        <v>39</v>
      </c>
      <c r="J70" s="68"/>
      <c r="K70" s="68"/>
      <c r="L70" s="37" t="s">
        <v>40</v>
      </c>
      <c r="M70" s="68"/>
      <c r="N70" s="68"/>
      <c r="O70" s="37" t="s">
        <v>40</v>
      </c>
      <c r="P70" s="68"/>
      <c r="Q70" s="68"/>
      <c r="R70" s="37" t="s">
        <v>40</v>
      </c>
      <c r="S70" s="68"/>
      <c r="T70" s="68"/>
      <c r="U70" s="3"/>
    </row>
    <row r="71" spans="1:21" ht="17.25" customHeight="1" x14ac:dyDescent="0.25">
      <c r="A71" s="73" t="s">
        <v>87</v>
      </c>
      <c r="B71" s="73"/>
      <c r="C71" s="73"/>
      <c r="D71" s="73"/>
      <c r="E71" s="36">
        <v>0.02</v>
      </c>
      <c r="F71" s="37" t="s">
        <v>39</v>
      </c>
      <c r="G71" s="68"/>
      <c r="H71" s="68"/>
      <c r="I71" s="37" t="s">
        <v>39</v>
      </c>
      <c r="J71" s="68"/>
      <c r="K71" s="68"/>
      <c r="L71" s="37" t="s">
        <v>40</v>
      </c>
      <c r="M71" s="68"/>
      <c r="N71" s="68"/>
      <c r="O71" s="37" t="s">
        <v>40</v>
      </c>
      <c r="P71" s="68"/>
      <c r="Q71" s="68"/>
      <c r="R71" s="37" t="s">
        <v>40</v>
      </c>
      <c r="S71" s="68"/>
      <c r="T71" s="68"/>
      <c r="U71" s="3"/>
    </row>
    <row r="72" spans="1:21" x14ac:dyDescent="0.25">
      <c r="A72" s="87" t="s">
        <v>32</v>
      </c>
      <c r="B72" s="87"/>
      <c r="C72" s="87"/>
      <c r="D72" s="87"/>
      <c r="E72" s="32"/>
      <c r="F72" s="37">
        <f>(SUMPRODUCT(--(F65:F71="Y"),3*$E$65:$E$71)+SUMPRODUCT(--(F65:F71="N"),1*$E$65:$E$71)+SUMPRODUCT(--(F65:F71="P"),2*$E$65:$E$71))*100</f>
        <v>42</v>
      </c>
      <c r="G72" s="68"/>
      <c r="H72" s="68"/>
      <c r="I72" s="37">
        <f>(SUMPRODUCT(--(I65:I71="Y"),3*$E$65:$E$71)+SUMPRODUCT(--(I65:I71="N"),1*$E$65:$E$71)+SUMPRODUCT(--(I65:I71="P"),2*$E$65:$E$71))*100</f>
        <v>18</v>
      </c>
      <c r="J72" s="68"/>
      <c r="K72" s="68"/>
      <c r="L72" s="37">
        <f>(SUMPRODUCT(--(L65:L71="Y"),3*$E$65:$E$71)+SUMPRODUCT(--(L65:L71="N"),1*$E$65:$E$71)+SUMPRODUCT(--(L65:L71="P"),2*$E$65:$E$71))*100</f>
        <v>6</v>
      </c>
      <c r="M72" s="68"/>
      <c r="N72" s="68"/>
      <c r="O72" s="37">
        <f>(SUMPRODUCT(--(O65:O71="Y"),3*$E$65:$E$71)+SUMPRODUCT(--(O65:O71="N"),1*$E$65:$E$71)+SUMPRODUCT(--(O65:O71="P"),2*$E$65:$E$71))*100</f>
        <v>6</v>
      </c>
      <c r="P72" s="68"/>
      <c r="Q72" s="68"/>
      <c r="R72" s="37">
        <f>(SUMPRODUCT(--(R65:R71="Y"),3*$E$65:$E$71)+SUMPRODUCT(--(R65:R71="N"),1*$E$65:$E$71)+SUMPRODUCT(--(R65:R71="P"),2*$E$65:$E$71))*100</f>
        <v>6</v>
      </c>
      <c r="S72" s="68"/>
      <c r="T72" s="68"/>
      <c r="U72" s="3"/>
    </row>
    <row r="73" spans="1:21" ht="46.5" customHeight="1" x14ac:dyDescent="0.25">
      <c r="A73" s="71" t="s">
        <v>26</v>
      </c>
      <c r="B73" s="71"/>
      <c r="C73" s="71"/>
      <c r="D73" s="71"/>
      <c r="E73" s="33" t="s">
        <v>9</v>
      </c>
      <c r="F73" s="34" t="s">
        <v>62</v>
      </c>
      <c r="G73" s="71" t="s">
        <v>12</v>
      </c>
      <c r="H73" s="71"/>
      <c r="I73" s="34" t="s">
        <v>62</v>
      </c>
      <c r="J73" s="71" t="s">
        <v>12</v>
      </c>
      <c r="K73" s="71"/>
      <c r="L73" s="34" t="s">
        <v>62</v>
      </c>
      <c r="M73" s="71" t="s">
        <v>12</v>
      </c>
      <c r="N73" s="71"/>
      <c r="O73" s="34" t="s">
        <v>62</v>
      </c>
      <c r="P73" s="71" t="s">
        <v>12</v>
      </c>
      <c r="Q73" s="71"/>
      <c r="R73" s="34" t="s">
        <v>62</v>
      </c>
      <c r="S73" s="71" t="s">
        <v>12</v>
      </c>
      <c r="T73" s="71"/>
      <c r="U73" s="3"/>
    </row>
    <row r="74" spans="1:21" x14ac:dyDescent="0.25">
      <c r="A74" s="73" t="s">
        <v>124</v>
      </c>
      <c r="B74" s="73"/>
      <c r="C74" s="73"/>
      <c r="D74" s="73"/>
      <c r="E74" s="36">
        <v>0.02</v>
      </c>
      <c r="F74" s="37" t="s">
        <v>39</v>
      </c>
      <c r="G74" s="68"/>
      <c r="H74" s="68"/>
      <c r="I74" s="37" t="s">
        <v>39</v>
      </c>
      <c r="J74" s="68"/>
      <c r="K74" s="68"/>
      <c r="L74" s="37" t="s">
        <v>40</v>
      </c>
      <c r="M74" s="68"/>
      <c r="N74" s="68"/>
      <c r="O74" s="37" t="s">
        <v>40</v>
      </c>
      <c r="P74" s="68"/>
      <c r="Q74" s="68"/>
      <c r="R74" s="37" t="s">
        <v>40</v>
      </c>
      <c r="S74" s="68"/>
      <c r="T74" s="68"/>
      <c r="U74" s="3"/>
    </row>
    <row r="75" spans="1:21" x14ac:dyDescent="0.25">
      <c r="A75" s="73" t="s">
        <v>102</v>
      </c>
      <c r="B75" s="73"/>
      <c r="C75" s="73"/>
      <c r="D75" s="73"/>
      <c r="E75" s="36">
        <v>0.02</v>
      </c>
      <c r="F75" s="37" t="s">
        <v>39</v>
      </c>
      <c r="G75" s="68"/>
      <c r="H75" s="68"/>
      <c r="I75" s="37" t="s">
        <v>39</v>
      </c>
      <c r="J75" s="68"/>
      <c r="K75" s="68"/>
      <c r="L75" s="37" t="s">
        <v>40</v>
      </c>
      <c r="M75" s="68"/>
      <c r="N75" s="68"/>
      <c r="O75" s="37" t="s">
        <v>39</v>
      </c>
      <c r="P75" s="68"/>
      <c r="Q75" s="68"/>
      <c r="R75" s="37" t="s">
        <v>39</v>
      </c>
      <c r="S75" s="68"/>
      <c r="T75" s="68"/>
      <c r="U75" s="3"/>
    </row>
    <row r="76" spans="1:21" x14ac:dyDescent="0.25">
      <c r="A76" s="73" t="s">
        <v>94</v>
      </c>
      <c r="B76" s="73"/>
      <c r="C76" s="73"/>
      <c r="D76" s="73"/>
      <c r="E76" s="36">
        <v>0.02</v>
      </c>
      <c r="F76" s="37" t="s">
        <v>39</v>
      </c>
      <c r="G76" s="68"/>
      <c r="H76" s="68"/>
      <c r="I76" s="37" t="s">
        <v>39</v>
      </c>
      <c r="J76" s="68"/>
      <c r="K76" s="68"/>
      <c r="L76" s="37" t="s">
        <v>40</v>
      </c>
      <c r="M76" s="68"/>
      <c r="N76" s="68"/>
      <c r="O76" s="37" t="s">
        <v>41</v>
      </c>
      <c r="P76" s="68"/>
      <c r="Q76" s="68"/>
      <c r="R76" s="37" t="s">
        <v>41</v>
      </c>
      <c r="S76" s="68"/>
      <c r="T76" s="68"/>
      <c r="U76" s="3"/>
    </row>
    <row r="77" spans="1:21" x14ac:dyDescent="0.25">
      <c r="A77" s="73" t="s">
        <v>85</v>
      </c>
      <c r="B77" s="73"/>
      <c r="C77" s="73"/>
      <c r="D77" s="73"/>
      <c r="E77" s="36">
        <v>0.02</v>
      </c>
      <c r="F77" s="37" t="s">
        <v>39</v>
      </c>
      <c r="G77" s="68"/>
      <c r="H77" s="68"/>
      <c r="I77" s="37"/>
      <c r="J77" s="68"/>
      <c r="K77" s="68"/>
      <c r="L77" s="37"/>
      <c r="M77" s="68"/>
      <c r="N77" s="68"/>
      <c r="O77" s="37"/>
      <c r="P77" s="68"/>
      <c r="Q77" s="68"/>
      <c r="R77" s="37"/>
      <c r="S77" s="68"/>
      <c r="T77" s="68"/>
      <c r="U77" s="3"/>
    </row>
    <row r="78" spans="1:21" ht="57" customHeight="1" x14ac:dyDescent="0.25">
      <c r="A78" s="72" t="s">
        <v>93</v>
      </c>
      <c r="B78" s="72"/>
      <c r="C78" s="72"/>
      <c r="D78" s="72"/>
      <c r="E78" s="36">
        <v>0.02</v>
      </c>
      <c r="F78" s="37" t="s">
        <v>39</v>
      </c>
      <c r="G78" s="68"/>
      <c r="H78" s="68"/>
      <c r="I78" s="37"/>
      <c r="J78" s="68"/>
      <c r="K78" s="68"/>
      <c r="L78" s="37"/>
      <c r="M78" s="68"/>
      <c r="N78" s="68"/>
      <c r="O78" s="37"/>
      <c r="P78" s="68"/>
      <c r="Q78" s="68"/>
      <c r="R78" s="37"/>
      <c r="S78" s="68"/>
      <c r="T78" s="68"/>
      <c r="U78" s="3"/>
    </row>
    <row r="79" spans="1:21" ht="34.5" customHeight="1" x14ac:dyDescent="0.25">
      <c r="A79" s="72" t="s">
        <v>86</v>
      </c>
      <c r="B79" s="72"/>
      <c r="C79" s="72"/>
      <c r="D79" s="72"/>
      <c r="E79" s="36">
        <v>0.02</v>
      </c>
      <c r="F79" s="37" t="s">
        <v>39</v>
      </c>
      <c r="G79" s="68"/>
      <c r="H79" s="68"/>
      <c r="I79" s="37" t="s">
        <v>39</v>
      </c>
      <c r="J79" s="68"/>
      <c r="K79" s="68"/>
      <c r="L79" s="37" t="s">
        <v>39</v>
      </c>
      <c r="M79" s="68"/>
      <c r="N79" s="68"/>
      <c r="O79" s="37" t="s">
        <v>40</v>
      </c>
      <c r="P79" s="68"/>
      <c r="Q79" s="68"/>
      <c r="R79" s="37" t="s">
        <v>40</v>
      </c>
      <c r="S79" s="68"/>
      <c r="T79" s="68"/>
      <c r="U79" s="3"/>
    </row>
    <row r="80" spans="1:21" x14ac:dyDescent="0.25">
      <c r="A80" s="87" t="s">
        <v>33</v>
      </c>
      <c r="B80" s="87"/>
      <c r="C80" s="87"/>
      <c r="D80" s="87"/>
      <c r="E80" s="32"/>
      <c r="F80" s="37">
        <f>(SUMPRODUCT(--(F74:F79="Y"),3*$E$74:$E$79)+SUMPRODUCT(--(F74:F79="N"),1*$E$74:$E$79)+SUMPRODUCT(--(F74:F79="P"),2*$E$74:$E$79))*100</f>
        <v>36</v>
      </c>
      <c r="G80" s="68"/>
      <c r="H80" s="68"/>
      <c r="I80" s="37">
        <f>(SUMPRODUCT(--(I74:I79="Y"),3*$E$74:$E$79)+SUMPRODUCT(--(I74:I79="N"),1*$E$74:$E$79)+SUMPRODUCT(--(I74:I79="P"),2*$E$74:$E$79))*100</f>
        <v>24</v>
      </c>
      <c r="J80" s="68"/>
      <c r="K80" s="68"/>
      <c r="L80" s="37">
        <f>(SUMPRODUCT(--(L74:L79="Y"),3*$E$74:$E$79)+SUMPRODUCT(--(L74:L79="N"),1*$E$74:$E$79)+SUMPRODUCT(--(L74:L79="P"),2*$E$74:$E$79))*100</f>
        <v>12</v>
      </c>
      <c r="M80" s="68"/>
      <c r="N80" s="68"/>
      <c r="O80" s="37">
        <f>(SUMPRODUCT(--(O74:O79="Y"),3*$E$74:$E$79)+SUMPRODUCT(--(O74:O79="N"),1*$E$74:$E$79)+SUMPRODUCT(--(O74:O79="P"),2*$E$74:$E$79))*100</f>
        <v>14.000000000000002</v>
      </c>
      <c r="P80" s="68"/>
      <c r="Q80" s="68"/>
      <c r="R80" s="37">
        <f>(SUMPRODUCT(--(R74:R79="Y"),3*$E$74:$E$79)+SUMPRODUCT(--(R74:R79="N"),1*$E$74:$E$79)+SUMPRODUCT(--(R74:R79="P"),2*$E$74:$E$79))*100</f>
        <v>14.000000000000002</v>
      </c>
      <c r="S80" s="68"/>
      <c r="T80" s="68"/>
    </row>
    <row r="81" spans="1:20" x14ac:dyDescent="0.25">
      <c r="A81" s="88" t="s">
        <v>46</v>
      </c>
      <c r="B81" s="89"/>
      <c r="C81" s="89"/>
      <c r="D81" s="90"/>
      <c r="E81" s="32"/>
      <c r="F81" s="37">
        <f>SUM(F14+F38+F45+F51+F57+F63+F72+F80)</f>
        <v>300.00000000000006</v>
      </c>
      <c r="G81" s="69"/>
      <c r="H81" s="70"/>
      <c r="I81" s="37">
        <f>SUM(I14+I38+I45+I51+I57+I63+I72+I80)</f>
        <v>244.00000000000006</v>
      </c>
      <c r="J81" s="69"/>
      <c r="K81" s="70"/>
      <c r="L81" s="37">
        <f>SUM(L14+L38+L45+L51+L57+L63+L72+L80)</f>
        <v>151.00000000000006</v>
      </c>
      <c r="M81" s="69"/>
      <c r="N81" s="70"/>
      <c r="O81" s="37">
        <f>SUM(O14+O38+O45+O51+O57+O63+O72+O80)</f>
        <v>155.00000000000006</v>
      </c>
      <c r="P81" s="69"/>
      <c r="Q81" s="70"/>
      <c r="R81" s="37">
        <f>SUM(R14+R38+R45+R51+R57+R63+R72+R80)</f>
        <v>151.00000000000006</v>
      </c>
      <c r="S81" s="69"/>
      <c r="T81" s="70"/>
    </row>
  </sheetData>
  <mergeCells count="444">
    <mergeCell ref="A81:D81"/>
    <mergeCell ref="G81:H81"/>
    <mergeCell ref="J81:K81"/>
    <mergeCell ref="M81:N81"/>
    <mergeCell ref="P81:Q81"/>
    <mergeCell ref="S81:T81"/>
    <mergeCell ref="A79:D79"/>
    <mergeCell ref="A80:D80"/>
    <mergeCell ref="A73:D73"/>
    <mergeCell ref="A74:D74"/>
    <mergeCell ref="A75:D75"/>
    <mergeCell ref="A76:D76"/>
    <mergeCell ref="J74:K74"/>
    <mergeCell ref="J75:K75"/>
    <mergeCell ref="J76:K76"/>
    <mergeCell ref="J79:K79"/>
    <mergeCell ref="G75:H75"/>
    <mergeCell ref="G76:H76"/>
    <mergeCell ref="G79:H79"/>
    <mergeCell ref="M79:N79"/>
    <mergeCell ref="S79:T79"/>
    <mergeCell ref="S73:T73"/>
    <mergeCell ref="M74:N74"/>
    <mergeCell ref="M75:N75"/>
    <mergeCell ref="A72:D72"/>
    <mergeCell ref="A62:D62"/>
    <mergeCell ref="A64:D64"/>
    <mergeCell ref="A65:D65"/>
    <mergeCell ref="A70:D70"/>
    <mergeCell ref="A71:D71"/>
    <mergeCell ref="A53:D53"/>
    <mergeCell ref="A56:D56"/>
    <mergeCell ref="A58:D58"/>
    <mergeCell ref="A59:D59"/>
    <mergeCell ref="A60:D60"/>
    <mergeCell ref="A61:D61"/>
    <mergeCell ref="A57:D57"/>
    <mergeCell ref="A68:D68"/>
    <mergeCell ref="A63:D63"/>
    <mergeCell ref="A48:D48"/>
    <mergeCell ref="A50:D50"/>
    <mergeCell ref="A52:D52"/>
    <mergeCell ref="A41:D41"/>
    <mergeCell ref="A42:D42"/>
    <mergeCell ref="A43:D43"/>
    <mergeCell ref="A44:D44"/>
    <mergeCell ref="A46:D46"/>
    <mergeCell ref="A47:D47"/>
    <mergeCell ref="A45:D45"/>
    <mergeCell ref="A51:D51"/>
    <mergeCell ref="A49:D49"/>
    <mergeCell ref="A23:D23"/>
    <mergeCell ref="A24:D24"/>
    <mergeCell ref="A25:D25"/>
    <mergeCell ref="A18:D18"/>
    <mergeCell ref="A20:D20"/>
    <mergeCell ref="A21:D21"/>
    <mergeCell ref="A22:D22"/>
    <mergeCell ref="A40:D40"/>
    <mergeCell ref="A38:D38"/>
    <mergeCell ref="A26:D26"/>
    <mergeCell ref="A27:D27"/>
    <mergeCell ref="A28:D28"/>
    <mergeCell ref="A29:D29"/>
    <mergeCell ref="A30:D30"/>
    <mergeCell ref="A31:D31"/>
    <mergeCell ref="A32:D32"/>
    <mergeCell ref="A33:D33"/>
    <mergeCell ref="A37:D37"/>
    <mergeCell ref="A39:D39"/>
    <mergeCell ref="A34:D34"/>
    <mergeCell ref="A35:D35"/>
    <mergeCell ref="R6:T6"/>
    <mergeCell ref="R7:T7"/>
    <mergeCell ref="I6:K6"/>
    <mergeCell ref="I7:K7"/>
    <mergeCell ref="L6:N6"/>
    <mergeCell ref="L7:N7"/>
    <mergeCell ref="J11:K11"/>
    <mergeCell ref="G11:H11"/>
    <mergeCell ref="M11:N11"/>
    <mergeCell ref="P11:Q11"/>
    <mergeCell ref="S11:T11"/>
    <mergeCell ref="F8:H10"/>
    <mergeCell ref="I8:K10"/>
    <mergeCell ref="L8:N10"/>
    <mergeCell ref="O8:Q10"/>
    <mergeCell ref="R8:T10"/>
    <mergeCell ref="E6:E10"/>
    <mergeCell ref="J18:K18"/>
    <mergeCell ref="J19:K19"/>
    <mergeCell ref="J20:K20"/>
    <mergeCell ref="J21:K21"/>
    <mergeCell ref="J22:K22"/>
    <mergeCell ref="A11:D11"/>
    <mergeCell ref="O6:Q6"/>
    <mergeCell ref="O7:Q7"/>
    <mergeCell ref="M12:N12"/>
    <mergeCell ref="M13:N13"/>
    <mergeCell ref="M14:N14"/>
    <mergeCell ref="M15:N15"/>
    <mergeCell ref="M16:N16"/>
    <mergeCell ref="A19:D19"/>
    <mergeCell ref="J23:K23"/>
    <mergeCell ref="J24:K24"/>
    <mergeCell ref="J25:K25"/>
    <mergeCell ref="J26:K26"/>
    <mergeCell ref="A6:D10"/>
    <mergeCell ref="F6:H6"/>
    <mergeCell ref="F7:H7"/>
    <mergeCell ref="J12:K12"/>
    <mergeCell ref="J13:K13"/>
    <mergeCell ref="J14:K14"/>
    <mergeCell ref="J15:K15"/>
    <mergeCell ref="J16:K16"/>
    <mergeCell ref="J17:K17"/>
    <mergeCell ref="A12:D12"/>
    <mergeCell ref="A13:D13"/>
    <mergeCell ref="A15:D15"/>
    <mergeCell ref="A16:D16"/>
    <mergeCell ref="A17:D17"/>
    <mergeCell ref="G17:H17"/>
    <mergeCell ref="G12:H12"/>
    <mergeCell ref="G13:H13"/>
    <mergeCell ref="G14:H14"/>
    <mergeCell ref="G15:H15"/>
    <mergeCell ref="G16:H16"/>
    <mergeCell ref="J32:K32"/>
    <mergeCell ref="J33:K33"/>
    <mergeCell ref="J34:K34"/>
    <mergeCell ref="J37:K37"/>
    <mergeCell ref="J38:K38"/>
    <mergeCell ref="J35:K35"/>
    <mergeCell ref="J36:K36"/>
    <mergeCell ref="J27:K27"/>
    <mergeCell ref="J28:K28"/>
    <mergeCell ref="J29:K29"/>
    <mergeCell ref="J30:K30"/>
    <mergeCell ref="J31:K31"/>
    <mergeCell ref="J46:K46"/>
    <mergeCell ref="J47:K47"/>
    <mergeCell ref="J48:K48"/>
    <mergeCell ref="J54:K54"/>
    <mergeCell ref="J39:K39"/>
    <mergeCell ref="J40:K40"/>
    <mergeCell ref="J41:K41"/>
    <mergeCell ref="J42:K42"/>
    <mergeCell ref="J43:K43"/>
    <mergeCell ref="G59:H59"/>
    <mergeCell ref="J70:K70"/>
    <mergeCell ref="J57:K57"/>
    <mergeCell ref="J58:K58"/>
    <mergeCell ref="J59:K59"/>
    <mergeCell ref="J60:K60"/>
    <mergeCell ref="J61:K61"/>
    <mergeCell ref="J50:K50"/>
    <mergeCell ref="J51:K51"/>
    <mergeCell ref="J52:K52"/>
    <mergeCell ref="J53:K53"/>
    <mergeCell ref="J56:K56"/>
    <mergeCell ref="J65:K65"/>
    <mergeCell ref="G54:H54"/>
    <mergeCell ref="J72:K72"/>
    <mergeCell ref="J73:K73"/>
    <mergeCell ref="G18:H18"/>
    <mergeCell ref="G19:H19"/>
    <mergeCell ref="G20:H20"/>
    <mergeCell ref="G21:H21"/>
    <mergeCell ref="G26:H26"/>
    <mergeCell ref="G27:H27"/>
    <mergeCell ref="G28:H28"/>
    <mergeCell ref="G29:H29"/>
    <mergeCell ref="G30:H30"/>
    <mergeCell ref="G22:H22"/>
    <mergeCell ref="G23:H23"/>
    <mergeCell ref="G24:H24"/>
    <mergeCell ref="G25:H25"/>
    <mergeCell ref="G38:H38"/>
    <mergeCell ref="G39:H39"/>
    <mergeCell ref="G40:H40"/>
    <mergeCell ref="G41:H41"/>
    <mergeCell ref="G42:H42"/>
    <mergeCell ref="J62:K62"/>
    <mergeCell ref="J63:K63"/>
    <mergeCell ref="J64:K64"/>
    <mergeCell ref="G31:H31"/>
    <mergeCell ref="G32:H32"/>
    <mergeCell ref="G33:H33"/>
    <mergeCell ref="G34:H34"/>
    <mergeCell ref="G37:H37"/>
    <mergeCell ref="G48:H48"/>
    <mergeCell ref="G50:H50"/>
    <mergeCell ref="G51:H51"/>
    <mergeCell ref="G52:H52"/>
    <mergeCell ref="G35:H35"/>
    <mergeCell ref="G36:H36"/>
    <mergeCell ref="M39:N39"/>
    <mergeCell ref="M40:N40"/>
    <mergeCell ref="M41:N41"/>
    <mergeCell ref="M42:N42"/>
    <mergeCell ref="G72:H72"/>
    <mergeCell ref="M17:N17"/>
    <mergeCell ref="M18:N18"/>
    <mergeCell ref="M19:N19"/>
    <mergeCell ref="M20:N20"/>
    <mergeCell ref="M21:N21"/>
    <mergeCell ref="M65:N65"/>
    <mergeCell ref="G53:H53"/>
    <mergeCell ref="G43:H43"/>
    <mergeCell ref="G44:H44"/>
    <mergeCell ref="G45:H45"/>
    <mergeCell ref="G46:H46"/>
    <mergeCell ref="G47:H47"/>
    <mergeCell ref="G61:H61"/>
    <mergeCell ref="G62:H62"/>
    <mergeCell ref="G63:H63"/>
    <mergeCell ref="G56:H56"/>
    <mergeCell ref="G57:H57"/>
    <mergeCell ref="G58:H58"/>
    <mergeCell ref="G60:H60"/>
    <mergeCell ref="M36:N36"/>
    <mergeCell ref="M54:N54"/>
    <mergeCell ref="A1:T5"/>
    <mergeCell ref="S12:T12"/>
    <mergeCell ref="S13:T13"/>
    <mergeCell ref="S14:T14"/>
    <mergeCell ref="S15:T15"/>
    <mergeCell ref="M73:N73"/>
    <mergeCell ref="M43:N43"/>
    <mergeCell ref="M44:N44"/>
    <mergeCell ref="M45:N45"/>
    <mergeCell ref="M46:N46"/>
    <mergeCell ref="M47:N47"/>
    <mergeCell ref="S21:T21"/>
    <mergeCell ref="S22:T22"/>
    <mergeCell ref="S23:T23"/>
    <mergeCell ref="S24:T24"/>
    <mergeCell ref="S16:T16"/>
    <mergeCell ref="S17:T17"/>
    <mergeCell ref="S18:T18"/>
    <mergeCell ref="S19:T19"/>
    <mergeCell ref="S20:T20"/>
    <mergeCell ref="S30:T30"/>
    <mergeCell ref="M38:N38"/>
    <mergeCell ref="M76:N76"/>
    <mergeCell ref="M56:N56"/>
    <mergeCell ref="M57:N57"/>
    <mergeCell ref="M58:N58"/>
    <mergeCell ref="M59:N59"/>
    <mergeCell ref="M60:N60"/>
    <mergeCell ref="M48:N48"/>
    <mergeCell ref="M50:N50"/>
    <mergeCell ref="M51:N51"/>
    <mergeCell ref="M52:N52"/>
    <mergeCell ref="M53:N53"/>
    <mergeCell ref="M66:N66"/>
    <mergeCell ref="M67:N67"/>
    <mergeCell ref="M68:N68"/>
    <mergeCell ref="M69:N69"/>
    <mergeCell ref="M61:N61"/>
    <mergeCell ref="M62:N62"/>
    <mergeCell ref="M63:N63"/>
    <mergeCell ref="M64:N64"/>
    <mergeCell ref="S31:T31"/>
    <mergeCell ref="S32:T32"/>
    <mergeCell ref="S33:T33"/>
    <mergeCell ref="S34:T34"/>
    <mergeCell ref="S25:T25"/>
    <mergeCell ref="S26:T26"/>
    <mergeCell ref="S27:T27"/>
    <mergeCell ref="S28:T28"/>
    <mergeCell ref="S29:T29"/>
    <mergeCell ref="S74:T74"/>
    <mergeCell ref="S75:T75"/>
    <mergeCell ref="S76:T76"/>
    <mergeCell ref="S65:T65"/>
    <mergeCell ref="S70:T70"/>
    <mergeCell ref="S71:T71"/>
    <mergeCell ref="S60:T60"/>
    <mergeCell ref="S61:T61"/>
    <mergeCell ref="S62:T62"/>
    <mergeCell ref="S63:T63"/>
    <mergeCell ref="S64:T64"/>
    <mergeCell ref="S72:T72"/>
    <mergeCell ref="S56:T56"/>
    <mergeCell ref="S57:T57"/>
    <mergeCell ref="S58:T58"/>
    <mergeCell ref="S59:T59"/>
    <mergeCell ref="S47:T47"/>
    <mergeCell ref="S48:T48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S50:T50"/>
    <mergeCell ref="P28:Q28"/>
    <mergeCell ref="P29:Q29"/>
    <mergeCell ref="P30:Q30"/>
    <mergeCell ref="P31:Q31"/>
    <mergeCell ref="P32:Q32"/>
    <mergeCell ref="P33:Q33"/>
    <mergeCell ref="P34:Q34"/>
    <mergeCell ref="A14:D14"/>
    <mergeCell ref="P37:Q37"/>
    <mergeCell ref="M31:N31"/>
    <mergeCell ref="M32:N32"/>
    <mergeCell ref="M33:N33"/>
    <mergeCell ref="M34:N34"/>
    <mergeCell ref="M37:N37"/>
    <mergeCell ref="M26:N26"/>
    <mergeCell ref="M27:N27"/>
    <mergeCell ref="M28:N28"/>
    <mergeCell ref="M29:N29"/>
    <mergeCell ref="M30:N30"/>
    <mergeCell ref="M22:N22"/>
    <mergeCell ref="M23:N23"/>
    <mergeCell ref="M24:N24"/>
    <mergeCell ref="M25:N25"/>
    <mergeCell ref="P35:Q35"/>
    <mergeCell ref="M35:N35"/>
    <mergeCell ref="G80:H80"/>
    <mergeCell ref="J80:K80"/>
    <mergeCell ref="M80:N80"/>
    <mergeCell ref="P63:Q63"/>
    <mergeCell ref="P65:Q65"/>
    <mergeCell ref="P70:Q70"/>
    <mergeCell ref="P71:Q71"/>
    <mergeCell ref="P72:Q72"/>
    <mergeCell ref="P73:Q73"/>
    <mergeCell ref="P74:Q74"/>
    <mergeCell ref="P75:Q75"/>
    <mergeCell ref="P76:Q76"/>
    <mergeCell ref="P79:Q79"/>
    <mergeCell ref="P80:Q80"/>
    <mergeCell ref="M70:N70"/>
    <mergeCell ref="M71:N71"/>
    <mergeCell ref="M72:N72"/>
    <mergeCell ref="G64:H64"/>
    <mergeCell ref="G65:H65"/>
    <mergeCell ref="J71:K71"/>
    <mergeCell ref="G73:H73"/>
    <mergeCell ref="G74:H74"/>
    <mergeCell ref="G70:H70"/>
    <mergeCell ref="G71:H71"/>
    <mergeCell ref="S80:T80"/>
    <mergeCell ref="P38:Q38"/>
    <mergeCell ref="P39:Q39"/>
    <mergeCell ref="P40:Q40"/>
    <mergeCell ref="P41:Q41"/>
    <mergeCell ref="P42:Q42"/>
    <mergeCell ref="P43:Q43"/>
    <mergeCell ref="P44:Q44"/>
    <mergeCell ref="P45:Q45"/>
    <mergeCell ref="P46:Q46"/>
    <mergeCell ref="P47:Q47"/>
    <mergeCell ref="P48:Q48"/>
    <mergeCell ref="P50:Q50"/>
    <mergeCell ref="P51:Q51"/>
    <mergeCell ref="P52:Q52"/>
    <mergeCell ref="P53:Q53"/>
    <mergeCell ref="P56:Q56"/>
    <mergeCell ref="P58:Q58"/>
    <mergeCell ref="P57:Q57"/>
    <mergeCell ref="P64:Q64"/>
    <mergeCell ref="P59:Q59"/>
    <mergeCell ref="P60:Q60"/>
    <mergeCell ref="P61:Q61"/>
    <mergeCell ref="P62:Q62"/>
    <mergeCell ref="S35:T35"/>
    <mergeCell ref="A78:D78"/>
    <mergeCell ref="A77:D77"/>
    <mergeCell ref="G77:H77"/>
    <mergeCell ref="G78:H78"/>
    <mergeCell ref="J77:K77"/>
    <mergeCell ref="J78:K78"/>
    <mergeCell ref="M77:N77"/>
    <mergeCell ref="M78:N78"/>
    <mergeCell ref="P77:Q77"/>
    <mergeCell ref="P78:Q78"/>
    <mergeCell ref="S77:T77"/>
    <mergeCell ref="S78:T78"/>
    <mergeCell ref="A36:D36"/>
    <mergeCell ref="A69:D69"/>
    <mergeCell ref="A55:D55"/>
    <mergeCell ref="G55:H55"/>
    <mergeCell ref="J55:K55"/>
    <mergeCell ref="M55:N55"/>
    <mergeCell ref="P55:Q55"/>
    <mergeCell ref="S55:T55"/>
    <mergeCell ref="A54:D54"/>
    <mergeCell ref="A67:D67"/>
    <mergeCell ref="P66:Q66"/>
    <mergeCell ref="P67:Q67"/>
    <mergeCell ref="P68:Q68"/>
    <mergeCell ref="P69:Q69"/>
    <mergeCell ref="S66:T66"/>
    <mergeCell ref="S67:T67"/>
    <mergeCell ref="S68:T68"/>
    <mergeCell ref="S69:T69"/>
    <mergeCell ref="A66:D66"/>
    <mergeCell ref="G66:H66"/>
    <mergeCell ref="G67:H67"/>
    <mergeCell ref="G68:H68"/>
    <mergeCell ref="G69:H69"/>
    <mergeCell ref="J66:K66"/>
    <mergeCell ref="J67:K67"/>
    <mergeCell ref="J68:K68"/>
    <mergeCell ref="J69:K69"/>
    <mergeCell ref="P54:Q54"/>
    <mergeCell ref="S54:T54"/>
    <mergeCell ref="G49:H49"/>
    <mergeCell ref="J49:K49"/>
    <mergeCell ref="M49:N49"/>
    <mergeCell ref="P49:Q49"/>
    <mergeCell ref="S49:T49"/>
    <mergeCell ref="S36:T36"/>
    <mergeCell ref="P36:Q36"/>
    <mergeCell ref="S53:T53"/>
    <mergeCell ref="S51:T51"/>
    <mergeCell ref="S52:T52"/>
    <mergeCell ref="S42:T42"/>
    <mergeCell ref="S43:T43"/>
    <mergeCell ref="S44:T44"/>
    <mergeCell ref="S45:T45"/>
    <mergeCell ref="S46:T46"/>
    <mergeCell ref="S37:T37"/>
    <mergeCell ref="S38:T38"/>
    <mergeCell ref="S39:T39"/>
    <mergeCell ref="S40:T40"/>
    <mergeCell ref="S41:T41"/>
    <mergeCell ref="J44:K44"/>
    <mergeCell ref="J45:K45"/>
  </mergeCells>
  <pageMargins left="0.7" right="0.7" top="0.75" bottom="0.75" header="0.3" footer="0.3"/>
  <pageSetup orientation="portrait" r:id="rId1"/>
  <headerFooter>
    <oddFooter>&amp;C&amp;"arial"&amp;11&amp;K000000&amp;BClassification:&amp;B &amp;KCCCCCC&amp;BPublic</oddFooter>
    <evenFooter>&amp;C&amp;"arial"&amp;11&amp;K000000&amp;BClassification:&amp;B &amp;KCCCCCC&amp;BPublic</evenFooter>
    <firstFooter>&amp;C&amp;"arial"&amp;11&amp;K000000&amp;BClassification:&amp;B &amp;KCCCCCC&amp;BPublic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0812FBD-D0CF-446E-96DF-3BC66386EEE8}">
          <x14:formula1>
            <xm:f>Sheet2!$A$1:$C$1</xm:f>
          </x14:formula1>
          <xm:sqref>R31:R37 F12:F13 F47:F50 O30:O37 R74:R79 I12:I13 L12:L13 O12:O13 R12:R13 L40:L44 O40:O44 R40:R44 F53:F56 F59:F62 F40:F44 F74:F79 I47:I50 L47:L50 O47:O50 R47:R50 R53:R56 O53:O56 L53:L56 I53:I56 I59:I62 L59:L62 O59:O62 R59:R62 I74:I79 L74:L79 O74:O79 F65:F71 R65:R71 O65:O71 L65:L71 I65:I71 I40:I44 I16:I37 F16:F37 R16:R29 O16:O28 L16:L37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A0075-464E-4D9A-8FB2-4D1F4EA79D87}">
  <sheetPr codeName="Sheet6"/>
  <dimension ref="A1:C2"/>
  <sheetViews>
    <sheetView workbookViewId="0">
      <selection activeCell="G8" sqref="G8"/>
    </sheetView>
  </sheetViews>
  <sheetFormatPr defaultRowHeight="15" x14ac:dyDescent="0.25"/>
  <sheetData>
    <row r="1" spans="1:3" x14ac:dyDescent="0.25">
      <c r="A1" t="s">
        <v>39</v>
      </c>
      <c r="B1" t="s">
        <v>40</v>
      </c>
      <c r="C1" t="s">
        <v>41</v>
      </c>
    </row>
    <row r="2" spans="1:3" x14ac:dyDescent="0.25">
      <c r="A2">
        <v>3</v>
      </c>
      <c r="B2">
        <v>1</v>
      </c>
      <c r="C2">
        <v>2</v>
      </c>
    </row>
  </sheetData>
  <pageMargins left="0.7" right="0.7" top="0.75" bottom="0.75" header="0.3" footer="0.3"/>
  <pageSetup orientation="portrait" r:id="rId1"/>
  <headerFooter>
    <oddFooter>&amp;C&amp;"arial"&amp;11&amp;K000000&amp;BClassification:&amp;B &amp;KCCCCCC&amp;BPublic</oddFooter>
    <evenFooter>&amp;C&amp;"arial"&amp;11&amp;K000000&amp;BClassification:&amp;B &amp;KCCCCCC&amp;BPublic</evenFooter>
    <firstFooter>&amp;C&amp;"arial"&amp;11&amp;K000000&amp;BClassification:&amp;B &amp;KCCCCCC&amp;BPublic</first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Public</attrValue>
  <customPropName>High Radius Classification</customPropName>
  <timestamp> 11/28/2024 10:24:57 PM</timestamp>
  <userName>HIGHRADIUS\anwesha.das</userName>
  <computerName>NOTEBOOK2016.HIGHRADIUS.COM</computerName>
  <guid>{5a96e43b-8253-4e21-ae3b-04e625d695d6}</guid>
  <ftr>
    <align>center</align>
    <bkgd>FFFFFF</bkgd>
    <r>
      <fontName>arial</fontName>
      <fontColor>000000</fontColor>
      <fontSize>11</fontSize>
      <b/>
      <text xml:space="preserve">Classification:</text>
    </r>
    <r>
      <fontName>arial</fontName>
      <fontColor>000000</fontColor>
      <fontSize>11</fontSize>
      <text xml:space="preserve"> </text>
    </r>
    <r>
      <fontName>arial</fontName>
      <fontColor>CCCCCC</fontColor>
      <fontSize>11</fontSize>
      <b/>
      <text xml:space="preserve">Public</text>
    </r>
  </ftr>
</GTBClassification>
</file>

<file path=customXml/itemProps1.xml><?xml version="1.0" encoding="utf-8"?>
<ds:datastoreItem xmlns:ds="http://schemas.openxmlformats.org/officeDocument/2006/customXml" ds:itemID="{FCB466B6-3652-4BCA-BA44-A700F60222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Menu</vt:lpstr>
      <vt:lpstr>Sheet1</vt:lpstr>
      <vt:lpstr>How to Use This Template</vt:lpstr>
      <vt:lpstr>Dashboard</vt:lpstr>
      <vt:lpstr>Vendor Scoring Template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Dipansu Ruwatia</dc:creator>
  <cp:keywords>ClassificationData:&lt;High Radius Classification:Public&gt;</cp:keywords>
  <cp:lastModifiedBy>Anwesha Das</cp:lastModifiedBy>
  <dcterms:created xsi:type="dcterms:W3CDTF">2024-04-30T11:20:17Z</dcterms:created>
  <dcterms:modified xsi:type="dcterms:W3CDTF">2024-11-28T17:29:35Z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igh Radius Classification">
    <vt:lpwstr>Public</vt:lpwstr>
  </property>
  <property fmtid="{D5CDD505-2E9C-101B-9397-08002B2CF9AE}" pid="3" name="ClassifiedBy">
    <vt:lpwstr>HIGHRADIUS\anwesha.das</vt:lpwstr>
  </property>
  <property fmtid="{D5CDD505-2E9C-101B-9397-08002B2CF9AE}" pid="4" name="ClassificationHost">
    <vt:lpwstr>NOTEBOOK2016.HIGHRADIUS.COM</vt:lpwstr>
  </property>
  <property fmtid="{D5CDD505-2E9C-101B-9397-08002B2CF9AE}" pid="5" name="ClassificationDate">
    <vt:lpwstr> 11/28/2024 10:24:57 PM</vt:lpwstr>
  </property>
  <property fmtid="{D5CDD505-2E9C-101B-9397-08002B2CF9AE}" pid="6" name="ClassificationGUID">
    <vt:lpwstr>{5a96e43b-8253-4e21-ae3b-04e625d695d6}</vt:lpwstr>
  </property>
</Properties>
</file>